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3"/>
  </bookViews>
  <sheets>
    <sheet name="附件2" sheetId="1" r:id="rId1"/>
    <sheet name="附件3" sheetId="2" r:id="rId2"/>
    <sheet name="附件1" sheetId="3" r:id="rId3"/>
    <sheet name="附件4" sheetId="4" r:id="rId4"/>
  </sheets>
  <calcPr calcId="144525"/>
</workbook>
</file>

<file path=xl/sharedStrings.xml><?xml version="1.0" encoding="utf-8"?>
<sst xmlns="http://schemas.openxmlformats.org/spreadsheetml/2006/main" count="176" uniqueCount="68">
  <si>
    <t>附件2</t>
  </si>
  <si>
    <t>2022年“一卡通”农村危房改造阳光审批系统录入情况统计表
（截至2022年12月31日）</t>
  </si>
  <si>
    <t>单位：户</t>
  </si>
  <si>
    <t>地州市</t>
  </si>
  <si>
    <t>年度任务目标</t>
  </si>
  <si>
    <t>申报户数</t>
  </si>
  <si>
    <t>村公示通过人数</t>
  </si>
  <si>
    <t>镇审通过数</t>
  </si>
  <si>
    <t>镇公示通过人数</t>
  </si>
  <si>
    <t>扶贫审通过数</t>
  </si>
  <si>
    <t>民政审通过数</t>
  </si>
  <si>
    <t>住建审通过数</t>
  </si>
  <si>
    <t>全过程审核率</t>
  </si>
  <si>
    <t>竣工验收通过数</t>
  </si>
  <si>
    <t>竣工验收通过率</t>
  </si>
  <si>
    <t>合计</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</si>
  <si>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</si>
  <si>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</si>
  <si>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</si>
  <si>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</si>
  <si>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</si>
  <si>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</si>
  <si>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</si>
  <si>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</si>
  <si>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</si>
  <si>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</si>
  <si>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</si>
  <si>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</si>
  <si>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</si>
  <si>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</si>
  <si>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</si>
  <si>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</si>
  <si>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</si>
  <si>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</si>
  <si>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</si>
  <si>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</si>
  <si>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</si>
  <si>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附件3</t>
  </si>
  <si>
    <t>2022年“一卡通”农房抗震改造阳光审批系统录入情况统计表
（截至2022年12月31日）</t>
  </si>
  <si>
    <t>镇审户数</t>
  </si>
  <si>
    <t>镇公示户数</t>
  </si>
  <si>
    <t>备注：未涉及的市（州）无抗震改造任务。</t>
  </si>
  <si>
    <t>附件1</t>
  </si>
  <si>
    <t>2022年农村危房改造和农房抗震改造进度情况统计表
（截至2022年12月31日）</t>
  </si>
  <si>
    <t>地区</t>
  </si>
  <si>
    <t>农村危房改造</t>
  </si>
  <si>
    <t>农房抗震改造</t>
  </si>
  <si>
    <t>任务数</t>
  </si>
  <si>
    <t>开工户数</t>
  </si>
  <si>
    <t>开工率</t>
  </si>
  <si>
    <t>竣工户数</t>
  </si>
  <si>
    <t>竣工率</t>
  </si>
  <si>
    <t>——</t>
  </si>
  <si>
    <t>附件4</t>
  </si>
  <si>
    <t>2023年农村危房改造和农房抗震改造需求汇总表（数据截止时间为1月15日）</t>
  </si>
  <si>
    <t xml:space="preserve">填报单位：ＸＸ住房和城乡建设局、ＸＸ民政局、ＸＸ乡村振兴局                             填报时间：2021年ＸＸ月ＸＸ日          </t>
  </si>
  <si>
    <t>序号</t>
  </si>
  <si>
    <t>农村危房改造需求数据（户）</t>
  </si>
  <si>
    <t>农房抗震改造需求数据（户）</t>
  </si>
  <si>
    <t>农村易返贫致贫户需求</t>
  </si>
  <si>
    <t>农村低保户需求</t>
  </si>
  <si>
    <t>农村分散供养特困人员需求</t>
  </si>
  <si>
    <t>因病因灾因意外事故等刚性支出较大或收入大幅度缩减导致基本生活出现严重困难家庭等需求</t>
  </si>
  <si>
    <t>其他脱贫户需求</t>
  </si>
  <si>
    <t>农村低保边缘户需求</t>
  </si>
  <si>
    <t>ＸＸ市（州）</t>
  </si>
  <si>
    <t>ＸＸ县（市、区）</t>
  </si>
  <si>
    <t>填报人：                                                                                                联系方式：</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</si>
</sst>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3">
    <font>
      <sz val="11"/>
      <color indexed="8"/>
      <name val="宋体"/>
      <charset val="134"/>
      <scheme val="minor"/>
    </font>
    <font>
      <sz val="12"/>
      <name val="宋体"/>
      <charset val="134"/>
    </font>
    <font>
      <sz val="20"/>
      <color rgb="FF000000"/>
      <name val="方正小标宋简体"/>
      <charset val="134"/>
    </font>
    <font>
      <sz val="22"/>
      <color rgb="FF000000"/>
      <name val="方正小标宋简体"/>
      <charset val="134"/>
    </font>
    <font>
      <sz val="12"/>
      <color rgb="FF000000"/>
      <name val="仿宋"/>
      <charset val="134"/>
    </font>
    <font>
      <sz val="10.5"/>
      <color rgb="FF000000"/>
      <name val="仿宋"/>
      <charset val="134"/>
    </font>
    <font>
      <sz val="10.5"/>
      <color rgb="FF000000"/>
      <name val="Times New Roman"/>
      <charset val="134"/>
    </font>
    <font>
      <sz val="16"/>
      <name val="黑体"/>
      <charset val="134"/>
    </font>
    <font>
      <sz val="11"/>
      <name val="宋体"/>
      <charset val="134"/>
    </font>
    <font>
      <sz val="11"/>
      <color indexed="8"/>
      <name val="宋体"/>
      <charset val="134"/>
    </font>
    <font>
      <sz val="12"/>
      <color indexed="8"/>
      <name val="宋体"/>
      <charset val="134"/>
    </font>
    <font>
      <sz val="18"/>
      <color indexed="8"/>
      <name val="宋体"/>
      <charset val="134"/>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6">
    <xf numFmtId="0" fontId="0" fillId="0" borderId="0" xfId="0" applyFo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left" vertical="center"/>
    </xf>
    <xf numFmtId="0" fontId="0" fillId="0" borderId="1" xfId="0" applyFont="1" applyBorder="1">
      <alignment vertical="center"/>
    </xf>
    <xf numFmtId="0" fontId="5" fillId="0" borderId="0" xfId="0" applyFont="1" applyAlignment="1">
      <alignment vertical="center"/>
    </xf>
    <xf numFmtId="0" fontId="0" fillId="0" borderId="0" xfId="0" applyFont="1" applyFill="1">
      <alignment vertical="center"/>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 fillId="0" borderId="0" xfId="0" applyFont="1" applyFill="1" applyBorder="1" applyAlignment="1">
      <alignment horizontal="right" vertical="center"/>
    </xf>
    <xf numFmtId="176" fontId="1" fillId="0" borderId="0" xfId="0" applyNumberFormat="1" applyFont="1" applyFill="1" applyBorder="1" applyAlignment="1">
      <alignment horizontal="right" vertical="center"/>
    </xf>
    <xf numFmtId="176" fontId="8" fillId="0" borderId="1" xfId="0" applyNumberFormat="1" applyFont="1" applyFill="1" applyBorder="1" applyAlignment="1">
      <alignment horizontal="center" vertical="center" wrapText="1"/>
    </xf>
    <xf numFmtId="10" fontId="1" fillId="0" borderId="1" xfId="3" applyNumberFormat="1" applyFont="1" applyFill="1" applyBorder="1" applyAlignment="1">
      <alignment horizontal="center"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pplyFill="1" applyAlignment="1">
      <alignment vertical="center"/>
    </xf>
    <xf numFmtId="0" fontId="11" fillId="0" borderId="0" xfId="0" applyFont="1" applyFill="1" applyAlignment="1">
      <alignment horizontal="center" vertical="center" wrapText="1"/>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0" fillId="0" borderId="1" xfId="0" applyFont="1" applyBorder="1" applyAlignment="1">
      <alignment horizontal="center" vertical="center" wrapText="1" shrinkToFit="1"/>
    </xf>
    <xf numFmtId="10" fontId="0" fillId="0" borderId="1" xfId="3"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0" fillId="0" borderId="0" xfId="0" applyFont="1" applyFill="1" applyAlignment="1">
      <alignment horizontal="left" vertical="center"/>
    </xf>
    <xf numFmtId="0" fontId="0" fillId="0" borderId="0" xfId="0" applyFont="1" applyBorder="1" applyAlignment="1">
      <alignment horizontal="center" wrapText="1" shrinkToFit="1"/>
    </xf>
    <xf numFmtId="0" fontId="9" fillId="0" borderId="0" xfId="0" applyFont="1" applyFill="1" applyBorder="1" applyAlignment="1">
      <alignment horizontal="right" vertical="center"/>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xf>
    <xf numFmtId="0" fontId="0" fillId="0" borderId="1" xfId="0" applyFont="1" applyBorder="1" applyAlignment="1">
      <alignment horizontal="center" wrapText="1" shrinkToFit="1"/>
    </xf>
    <xf numFmtId="0" fontId="0" fillId="0" borderId="1" xfId="0" applyNumberFormat="1" applyFont="1" applyBorder="1" applyAlignment="1">
      <alignment horizontal="center" wrapText="1" shrinkToFit="1"/>
    </xf>
    <xf numFmtId="0" fontId="1" fillId="0" borderId="0" xfId="0" applyFont="1" applyFill="1" applyBorder="1" applyAlignment="1">
      <alignment horizontal="center" vertical="center" wrapText="1" shrinkToFit="1"/>
    </xf>
    <xf numFmtId="0" fontId="0" fillId="0" borderId="1" xfId="0" applyFont="1" applyBorder="1" applyAlignment="1">
      <alignment horizontal="center" vertical="center" wrapText="1"/>
    </xf>
    <xf numFmtId="10" fontId="0" fillId="0" borderId="1" xfId="3" applyNumberFormat="1" applyFont="1" applyBorder="1" applyAlignment="1">
      <alignment horizontal="center" wrapText="1" shrinkToFit="1"/>
    </xf>
    <xf numFmtId="10" fontId="0" fillId="0" borderId="1" xfId="3"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3" workbookViewId="0">
      <selection activeCell="E31" sqref="E31"/>
    </sheetView>
  </sheetViews>
  <sheetFormatPr defaultColWidth="9" defaultRowHeight="13.5"/>
  <cols>
    <col min="1" max="2" width="11.125" customWidth="1"/>
    <col min="3" max="3" width="11.125" hidden="1" customWidth="1"/>
    <col min="4" max="12" width="11.125" customWidth="1"/>
  </cols>
  <sheetData>
    <row r="1" ht="14.25" spans="1:10">
      <c r="A1" s="34" t="s">
        <v>0</v>
      </c>
      <c r="B1" s="35"/>
      <c r="C1" s="35"/>
      <c r="D1" s="35"/>
      <c r="E1" s="35"/>
      <c r="F1" s="35"/>
      <c r="G1" s="35"/>
      <c r="H1" s="35"/>
      <c r="I1" s="35"/>
      <c r="J1" s="36"/>
    </row>
    <row r="2" ht="62" customHeight="1" spans="1:12">
      <c r="A2" s="48" t="s">
        <v>1</v>
      </c>
      <c r="B2" s="48"/>
      <c r="C2" s="48"/>
      <c r="D2" s="48"/>
      <c r="E2" s="48"/>
      <c r="F2" s="48"/>
      <c r="G2" s="48"/>
      <c r="H2" s="48"/>
      <c r="I2" s="48"/>
      <c r="J2" s="48"/>
      <c r="K2" s="48"/>
      <c r="L2" s="48"/>
    </row>
    <row r="3" ht="22.5" spans="1:12">
      <c r="A3" s="49"/>
      <c r="B3" s="49"/>
      <c r="C3" s="49"/>
      <c r="D3" s="49"/>
      <c r="E3" s="49"/>
      <c r="F3" s="49"/>
      <c r="G3" s="49"/>
      <c r="H3" s="49"/>
      <c r="L3" s="52" t="s">
        <v>2</v>
      </c>
    </row>
    <row r="4" ht="27" spans="1:12">
      <c r="A4" s="41" t="s">
        <v>3</v>
      </c>
      <c r="B4" s="41" t="s">
        <v>4</v>
      </c>
      <c r="C4" s="41" t="s">
        <v>5</v>
      </c>
      <c r="D4" s="41" t="s">
        <v>6</v>
      </c>
      <c r="E4" s="41" t="s">
        <v>7</v>
      </c>
      <c r="F4" s="41" t="s">
        <v>8</v>
      </c>
      <c r="G4" s="41" t="s">
        <v>9</v>
      </c>
      <c r="H4" s="41" t="s">
        <v>10</v>
      </c>
      <c r="I4" s="41" t="s">
        <v>11</v>
      </c>
      <c r="J4" s="41" t="s">
        <v>12</v>
      </c>
      <c r="K4" s="53" t="s">
        <v>13</v>
      </c>
      <c r="L4" s="53" t="s">
        <v>14</v>
      </c>
    </row>
    <row r="5" spans="1:12">
      <c r="A5" s="50" t="s">
        <v>15</v>
      </c>
      <c r="B5" s="50">
        <v>53468</v>
      </c>
      <c r="C5" s="51">
        <v>54393</v>
      </c>
      <c r="D5" s="51">
        <v>51211</v>
      </c>
      <c r="E5" s="51">
        <v>35316</v>
      </c>
      <c r="F5" s="51">
        <v>34455</v>
      </c>
      <c r="G5" s="51">
        <v>24489</v>
      </c>
      <c r="H5" s="51">
        <v>22388</v>
      </c>
      <c r="I5" s="50">
        <v>20454</v>
      </c>
      <c r="J5" s="54">
        <f>I5/B5</f>
        <v>0.382546569910975</v>
      </c>
      <c r="K5" s="7">
        <v>11453</v>
      </c>
      <c r="L5" s="55">
        <f>K5/B5</f>
        <v>0.214202887708536</v>
      </c>
    </row>
    <row r="6" spans="1:12">
      <c r="A6" s="50" t="s">
        <v>16</v>
      </c>
      <c r="B6" s="50">
        <v>174</v>
      </c>
      <c r="C6" s="51">
        <v>181</v>
      </c>
      <c r="D6" s="51">
        <v>181</v>
      </c>
      <c r="E6" s="51">
        <v>174</v>
      </c>
      <c r="F6" s="51">
        <v>174</v>
      </c>
      <c r="G6" s="51">
        <v>174</v>
      </c>
      <c r="H6" s="51">
        <v>173</v>
      </c>
      <c r="I6" s="50">
        <v>174</v>
      </c>
      <c r="J6" s="54">
        <f t="shared" ref="J6:J26" si="0">I6/B6</f>
        <v>1</v>
      </c>
      <c r="K6" s="7">
        <v>174</v>
      </c>
      <c r="L6" s="55">
        <f t="shared" ref="L6:L26" si="1">K6/B6</f>
        <v>1</v>
      </c>
    </row>
    <row r="7" spans="1:12">
      <c r="A7" s="50" t="s">
        <v>17</v>
      </c>
      <c r="B7" s="50">
        <v>230</v>
      </c>
      <c r="C7" s="51">
        <v>277</v>
      </c>
      <c r="D7" s="51">
        <v>266</v>
      </c>
      <c r="E7" s="51">
        <v>223</v>
      </c>
      <c r="F7" s="51">
        <v>223</v>
      </c>
      <c r="G7" s="51">
        <v>206</v>
      </c>
      <c r="H7" s="51">
        <v>198</v>
      </c>
      <c r="I7" s="50">
        <v>107</v>
      </c>
      <c r="J7" s="54">
        <f t="shared" si="0"/>
        <v>0.465217391304348</v>
      </c>
      <c r="K7" s="7">
        <v>48</v>
      </c>
      <c r="L7" s="55">
        <f t="shared" si="1"/>
        <v>0.208695652173913</v>
      </c>
    </row>
    <row r="8" spans="1:12">
      <c r="A8" s="50" t="s">
        <v>18</v>
      </c>
      <c r="B8" s="50">
        <v>74</v>
      </c>
      <c r="C8" s="51">
        <v>80</v>
      </c>
      <c r="D8" s="51">
        <v>79</v>
      </c>
      <c r="E8" s="51">
        <v>55</v>
      </c>
      <c r="F8" s="51">
        <v>52</v>
      </c>
      <c r="G8" s="51">
        <v>17</v>
      </c>
      <c r="H8" s="51">
        <v>0</v>
      </c>
      <c r="I8" s="50">
        <v>0</v>
      </c>
      <c r="J8" s="54">
        <f t="shared" si="0"/>
        <v>0</v>
      </c>
      <c r="K8" s="7">
        <v>0</v>
      </c>
      <c r="L8" s="55">
        <f t="shared" si="1"/>
        <v>0</v>
      </c>
    </row>
    <row r="9" spans="1:12">
      <c r="A9" s="50" t="s">
        <v>19</v>
      </c>
      <c r="B9" s="50">
        <v>543</v>
      </c>
      <c r="C9" s="51">
        <v>579</v>
      </c>
      <c r="D9" s="51">
        <v>578</v>
      </c>
      <c r="E9" s="51">
        <v>527</v>
      </c>
      <c r="F9" s="51">
        <v>525</v>
      </c>
      <c r="G9" s="51">
        <v>479</v>
      </c>
      <c r="H9" s="51">
        <v>468</v>
      </c>
      <c r="I9" s="50">
        <v>466</v>
      </c>
      <c r="J9" s="54">
        <f t="shared" si="0"/>
        <v>0.858195211786372</v>
      </c>
      <c r="K9" s="7">
        <v>277</v>
      </c>
      <c r="L9" s="55">
        <f t="shared" si="1"/>
        <v>0.510128913443831</v>
      </c>
    </row>
    <row r="10" spans="1:12">
      <c r="A10" s="50" t="s">
        <v>20</v>
      </c>
      <c r="B10" s="50">
        <v>152</v>
      </c>
      <c r="C10" s="51">
        <v>183</v>
      </c>
      <c r="D10" s="51">
        <v>183</v>
      </c>
      <c r="E10" s="51">
        <v>162</v>
      </c>
      <c r="F10" s="51">
        <v>162</v>
      </c>
      <c r="G10" s="51">
        <v>161</v>
      </c>
      <c r="H10" s="51">
        <v>160</v>
      </c>
      <c r="I10" s="50">
        <v>153</v>
      </c>
      <c r="J10" s="54">
        <f t="shared" si="0"/>
        <v>1.00657894736842</v>
      </c>
      <c r="K10" s="7">
        <v>147</v>
      </c>
      <c r="L10" s="55">
        <f t="shared" si="1"/>
        <v>0.967105263157895</v>
      </c>
    </row>
    <row r="11" spans="1:12">
      <c r="A11" s="50" t="s">
        <v>21</v>
      </c>
      <c r="B11" s="50">
        <v>432</v>
      </c>
      <c r="C11" s="51">
        <v>592</v>
      </c>
      <c r="D11" s="51">
        <v>590</v>
      </c>
      <c r="E11" s="51">
        <v>559</v>
      </c>
      <c r="F11" s="51">
        <v>555</v>
      </c>
      <c r="G11" s="51">
        <v>539</v>
      </c>
      <c r="H11" s="51">
        <v>489</v>
      </c>
      <c r="I11" s="50">
        <v>362</v>
      </c>
      <c r="J11" s="54">
        <f t="shared" si="0"/>
        <v>0.837962962962963</v>
      </c>
      <c r="K11" s="7">
        <v>197</v>
      </c>
      <c r="L11" s="55">
        <f t="shared" si="1"/>
        <v>0.456018518518519</v>
      </c>
    </row>
    <row r="12" spans="1:12">
      <c r="A12" s="50" t="s">
        <v>22</v>
      </c>
      <c r="B12" s="50">
        <v>5287</v>
      </c>
      <c r="C12" s="51">
        <v>4418</v>
      </c>
      <c r="D12" s="51">
        <v>4055</v>
      </c>
      <c r="E12" s="51">
        <v>2689</v>
      </c>
      <c r="F12" s="51">
        <v>2653</v>
      </c>
      <c r="G12" s="51">
        <v>2011</v>
      </c>
      <c r="H12" s="51">
        <v>1523</v>
      </c>
      <c r="I12" s="50">
        <v>1338</v>
      </c>
      <c r="J12" s="54">
        <f t="shared" si="0"/>
        <v>0.25307357669756</v>
      </c>
      <c r="K12" s="7">
        <v>955</v>
      </c>
      <c r="L12" s="55">
        <f t="shared" si="1"/>
        <v>0.180631738225837</v>
      </c>
    </row>
    <row r="13" spans="1:12">
      <c r="A13" s="50" t="s">
        <v>23</v>
      </c>
      <c r="B13" s="50">
        <v>1717</v>
      </c>
      <c r="C13" s="51">
        <v>2112</v>
      </c>
      <c r="D13" s="51">
        <v>2111</v>
      </c>
      <c r="E13" s="51">
        <v>2023</v>
      </c>
      <c r="F13" s="51">
        <v>2019</v>
      </c>
      <c r="G13" s="51">
        <v>1984</v>
      </c>
      <c r="H13" s="51">
        <v>1862</v>
      </c>
      <c r="I13" s="50">
        <v>1858</v>
      </c>
      <c r="J13" s="54">
        <f t="shared" si="0"/>
        <v>1.08211997670355</v>
      </c>
      <c r="K13" s="7">
        <v>1004</v>
      </c>
      <c r="L13" s="55">
        <f t="shared" si="1"/>
        <v>0.584740827023879</v>
      </c>
    </row>
    <row r="14" spans="1:12">
      <c r="A14" s="50" t="s">
        <v>24</v>
      </c>
      <c r="B14" s="50">
        <v>868</v>
      </c>
      <c r="C14" s="51">
        <v>1037</v>
      </c>
      <c r="D14" s="51">
        <v>1008</v>
      </c>
      <c r="E14" s="51">
        <v>802</v>
      </c>
      <c r="F14" s="51">
        <v>800</v>
      </c>
      <c r="G14" s="51">
        <v>531</v>
      </c>
      <c r="H14" s="51">
        <v>528</v>
      </c>
      <c r="I14" s="50">
        <v>293</v>
      </c>
      <c r="J14" s="54">
        <f t="shared" si="0"/>
        <v>0.337557603686636</v>
      </c>
      <c r="K14" s="7">
        <v>104</v>
      </c>
      <c r="L14" s="55">
        <f t="shared" si="1"/>
        <v>0.119815668202765</v>
      </c>
    </row>
    <row r="15" spans="1:12">
      <c r="A15" s="50" t="s">
        <v>25</v>
      </c>
      <c r="B15" s="50">
        <v>91</v>
      </c>
      <c r="C15" s="51">
        <v>110</v>
      </c>
      <c r="D15" s="51">
        <v>110</v>
      </c>
      <c r="E15" s="51">
        <v>100</v>
      </c>
      <c r="F15" s="51">
        <v>100</v>
      </c>
      <c r="G15" s="51">
        <v>96</v>
      </c>
      <c r="H15" s="51">
        <v>96</v>
      </c>
      <c r="I15" s="50">
        <v>57</v>
      </c>
      <c r="J15" s="54">
        <f t="shared" si="0"/>
        <v>0.626373626373626</v>
      </c>
      <c r="K15" s="7">
        <v>49</v>
      </c>
      <c r="L15" s="55">
        <f t="shared" si="1"/>
        <v>0.538461538461538</v>
      </c>
    </row>
    <row r="16" spans="1:12">
      <c r="A16" s="50" t="s">
        <v>26</v>
      </c>
      <c r="B16" s="50">
        <v>10861</v>
      </c>
      <c r="C16" s="51">
        <v>11035</v>
      </c>
      <c r="D16" s="51">
        <v>9437</v>
      </c>
      <c r="E16" s="51">
        <v>4028</v>
      </c>
      <c r="F16" s="51">
        <v>3792</v>
      </c>
      <c r="G16" s="51">
        <v>2555</v>
      </c>
      <c r="H16" s="51">
        <v>2142</v>
      </c>
      <c r="I16" s="50">
        <v>1670</v>
      </c>
      <c r="J16" s="54">
        <f t="shared" si="0"/>
        <v>0.153761163797072</v>
      </c>
      <c r="K16" s="7">
        <v>474</v>
      </c>
      <c r="L16" s="55">
        <f t="shared" si="1"/>
        <v>0.0436423902034803</v>
      </c>
    </row>
    <row r="17" spans="1:12">
      <c r="A17" s="50" t="s">
        <v>27</v>
      </c>
      <c r="B17" s="50">
        <v>403</v>
      </c>
      <c r="C17" s="51">
        <v>473</v>
      </c>
      <c r="D17" s="51">
        <v>423</v>
      </c>
      <c r="E17" s="51">
        <v>380</v>
      </c>
      <c r="F17" s="51">
        <v>372</v>
      </c>
      <c r="G17" s="51">
        <v>275</v>
      </c>
      <c r="H17" s="51">
        <v>270</v>
      </c>
      <c r="I17" s="50">
        <v>251</v>
      </c>
      <c r="J17" s="54">
        <f t="shared" si="0"/>
        <v>0.622828784119107</v>
      </c>
      <c r="K17" s="7">
        <v>47</v>
      </c>
      <c r="L17" s="55">
        <f t="shared" si="1"/>
        <v>0.116625310173697</v>
      </c>
    </row>
    <row r="18" spans="1:12">
      <c r="A18" s="50" t="s">
        <v>28</v>
      </c>
      <c r="B18" s="50">
        <v>456</v>
      </c>
      <c r="C18" s="51">
        <v>514</v>
      </c>
      <c r="D18" s="51">
        <v>504</v>
      </c>
      <c r="E18" s="51">
        <v>438</v>
      </c>
      <c r="F18" s="51">
        <v>430</v>
      </c>
      <c r="G18" s="51">
        <v>390</v>
      </c>
      <c r="H18" s="51">
        <v>352</v>
      </c>
      <c r="I18" s="50">
        <v>302</v>
      </c>
      <c r="J18" s="54">
        <f t="shared" si="0"/>
        <v>0.662280701754386</v>
      </c>
      <c r="K18" s="7">
        <v>108</v>
      </c>
      <c r="L18" s="55">
        <f t="shared" si="1"/>
        <v>0.236842105263158</v>
      </c>
    </row>
    <row r="19" spans="1:12">
      <c r="A19" s="50" t="s">
        <v>29</v>
      </c>
      <c r="B19" s="50">
        <v>446</v>
      </c>
      <c r="C19" s="51">
        <v>440</v>
      </c>
      <c r="D19" s="51">
        <v>430</v>
      </c>
      <c r="E19" s="51">
        <v>378</v>
      </c>
      <c r="F19" s="51">
        <v>376</v>
      </c>
      <c r="G19" s="51">
        <v>324</v>
      </c>
      <c r="H19" s="51">
        <v>298</v>
      </c>
      <c r="I19" s="50">
        <v>211</v>
      </c>
      <c r="J19" s="54">
        <f t="shared" si="0"/>
        <v>0.473094170403587</v>
      </c>
      <c r="K19" s="7">
        <v>158</v>
      </c>
      <c r="L19" s="55">
        <f t="shared" si="1"/>
        <v>0.354260089686099</v>
      </c>
    </row>
    <row r="20" spans="1:12">
      <c r="A20" s="50" t="s">
        <v>30</v>
      </c>
      <c r="B20" s="50">
        <v>8693</v>
      </c>
      <c r="C20" s="51">
        <v>8568</v>
      </c>
      <c r="D20" s="51">
        <v>8251</v>
      </c>
      <c r="E20" s="51">
        <v>5955</v>
      </c>
      <c r="F20" s="51">
        <v>5863</v>
      </c>
      <c r="G20" s="51">
        <v>619</v>
      </c>
      <c r="H20" s="51">
        <v>500</v>
      </c>
      <c r="I20" s="50">
        <v>497</v>
      </c>
      <c r="J20" s="54">
        <f t="shared" si="0"/>
        <v>0.057172437593466</v>
      </c>
      <c r="K20" s="7">
        <v>99</v>
      </c>
      <c r="L20" s="55">
        <f t="shared" si="1"/>
        <v>0.0113884734844127</v>
      </c>
    </row>
    <row r="21" spans="1:12">
      <c r="A21" s="50" t="s">
        <v>31</v>
      </c>
      <c r="B21" s="50">
        <v>94</v>
      </c>
      <c r="C21" s="51">
        <v>92</v>
      </c>
      <c r="D21" s="51">
        <v>92</v>
      </c>
      <c r="E21" s="51">
        <v>87</v>
      </c>
      <c r="F21" s="51">
        <v>87</v>
      </c>
      <c r="G21" s="51">
        <v>74</v>
      </c>
      <c r="H21" s="51">
        <v>73</v>
      </c>
      <c r="I21" s="50">
        <v>68</v>
      </c>
      <c r="J21" s="54">
        <f t="shared" si="0"/>
        <v>0.723404255319149</v>
      </c>
      <c r="K21" s="7">
        <v>36</v>
      </c>
      <c r="L21" s="55">
        <f t="shared" si="1"/>
        <v>0.382978723404255</v>
      </c>
    </row>
    <row r="22" spans="1:12">
      <c r="A22" s="50" t="s">
        <v>32</v>
      </c>
      <c r="B22" s="50">
        <v>9912</v>
      </c>
      <c r="C22" s="51">
        <v>10363</v>
      </c>
      <c r="D22" s="51">
        <v>9966</v>
      </c>
      <c r="E22" s="51">
        <v>6444</v>
      </c>
      <c r="F22" s="51">
        <v>6094</v>
      </c>
      <c r="G22" s="51">
        <v>5197</v>
      </c>
      <c r="H22" s="51">
        <v>4798</v>
      </c>
      <c r="I22" s="50">
        <v>4582</v>
      </c>
      <c r="J22" s="54">
        <f t="shared" si="0"/>
        <v>0.46226795803067</v>
      </c>
      <c r="K22" s="7">
        <v>1997</v>
      </c>
      <c r="L22" s="55">
        <f t="shared" si="1"/>
        <v>0.201472962066182</v>
      </c>
    </row>
    <row r="23" spans="1:12">
      <c r="A23" s="50" t="s">
        <v>33</v>
      </c>
      <c r="B23" s="50">
        <v>1338</v>
      </c>
      <c r="C23" s="51">
        <v>1489</v>
      </c>
      <c r="D23" s="51">
        <v>1488</v>
      </c>
      <c r="E23" s="51">
        <v>1459</v>
      </c>
      <c r="F23" s="51">
        <v>1458</v>
      </c>
      <c r="G23" s="51">
        <v>1269</v>
      </c>
      <c r="H23" s="51">
        <v>1250</v>
      </c>
      <c r="I23" s="50">
        <v>1135</v>
      </c>
      <c r="J23" s="54">
        <f t="shared" si="0"/>
        <v>0.848281016442451</v>
      </c>
      <c r="K23" s="7">
        <v>118</v>
      </c>
      <c r="L23" s="55">
        <f t="shared" si="1"/>
        <v>0.0881913303437967</v>
      </c>
    </row>
    <row r="24" spans="1:12">
      <c r="A24" s="50" t="s">
        <v>34</v>
      </c>
      <c r="B24" s="50">
        <v>135</v>
      </c>
      <c r="C24" s="51">
        <v>152</v>
      </c>
      <c r="D24" s="51">
        <v>146</v>
      </c>
      <c r="E24" s="51">
        <v>90</v>
      </c>
      <c r="F24" s="51">
        <v>88</v>
      </c>
      <c r="G24" s="51">
        <v>47</v>
      </c>
      <c r="H24" s="51">
        <v>46</v>
      </c>
      <c r="I24" s="50">
        <v>43</v>
      </c>
      <c r="J24" s="54">
        <f t="shared" si="0"/>
        <v>0.318518518518519</v>
      </c>
      <c r="K24" s="7">
        <v>24</v>
      </c>
      <c r="L24" s="55">
        <f t="shared" si="1"/>
        <v>0.177777777777778</v>
      </c>
    </row>
    <row r="25" spans="1:12">
      <c r="A25" s="50" t="s">
        <v>35</v>
      </c>
      <c r="B25" s="50">
        <v>488</v>
      </c>
      <c r="C25" s="51">
        <v>493</v>
      </c>
      <c r="D25" s="51">
        <v>491</v>
      </c>
      <c r="E25" s="51">
        <v>308</v>
      </c>
      <c r="F25" s="51">
        <v>295</v>
      </c>
      <c r="G25" s="51">
        <v>211</v>
      </c>
      <c r="H25" s="51">
        <v>211</v>
      </c>
      <c r="I25" s="50">
        <v>210</v>
      </c>
      <c r="J25" s="54">
        <f t="shared" si="0"/>
        <v>0.430327868852459</v>
      </c>
      <c r="K25" s="7">
        <v>131</v>
      </c>
      <c r="L25" s="55">
        <f t="shared" si="1"/>
        <v>0.26844262295082</v>
      </c>
    </row>
    <row r="26" spans="1:12">
      <c r="A26" s="50" t="s">
        <v>36</v>
      </c>
      <c r="B26" s="50">
        <v>11074</v>
      </c>
      <c r="C26" s="51">
        <v>11205</v>
      </c>
      <c r="D26" s="51">
        <v>10822</v>
      </c>
      <c r="E26" s="51">
        <v>8435</v>
      </c>
      <c r="F26" s="51">
        <v>8337</v>
      </c>
      <c r="G26" s="51">
        <v>7330</v>
      </c>
      <c r="H26" s="51">
        <v>6951</v>
      </c>
      <c r="I26" s="50">
        <v>6677</v>
      </c>
      <c r="J26" s="54">
        <f t="shared" si="0"/>
        <v>0.602943832400217</v>
      </c>
      <c r="K26" s="7">
        <v>5306</v>
      </c>
      <c r="L26" s="55">
        <f t="shared" si="1"/>
        <v>0.479140328697851</v>
      </c>
    </row>
  </sheetData>
  <mergeCells count="1">
    <mergeCell ref="A2:L2"/>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G22" sqref="G22"/>
    </sheetView>
  </sheetViews>
  <sheetFormatPr defaultColWidth="9" defaultRowHeight="13.5"/>
  <cols>
    <col min="1" max="2" width="14.625" customWidth="1"/>
    <col min="3" max="3" width="14.625" hidden="1" customWidth="1"/>
    <col min="4" max="9" width="14.625" customWidth="1"/>
  </cols>
  <sheetData>
    <row r="1" ht="14.25" spans="1:9">
      <c r="A1" s="34" t="s">
        <v>37</v>
      </c>
      <c r="B1" s="35"/>
      <c r="C1" s="35"/>
      <c r="D1" s="35"/>
      <c r="E1" s="35"/>
      <c r="F1" s="35"/>
      <c r="G1" s="36"/>
      <c r="H1" s="37"/>
      <c r="I1" s="37"/>
    </row>
    <row r="2" ht="75" customHeight="1" spans="1:9">
      <c r="A2" s="38" t="s">
        <v>38</v>
      </c>
      <c r="B2" s="38"/>
      <c r="C2" s="38"/>
      <c r="D2" s="38"/>
      <c r="E2" s="38"/>
      <c r="F2" s="38"/>
      <c r="G2" s="38"/>
      <c r="H2" s="38"/>
      <c r="I2" s="38"/>
    </row>
    <row r="3" spans="1:9">
      <c r="A3" s="35"/>
      <c r="B3" s="39"/>
      <c r="C3" s="39"/>
      <c r="D3" s="39"/>
      <c r="E3" s="39"/>
      <c r="I3" s="47" t="s">
        <v>2</v>
      </c>
    </row>
    <row r="4" ht="33" customHeight="1" spans="1:9">
      <c r="A4" s="40" t="s">
        <v>3</v>
      </c>
      <c r="B4" s="40" t="s">
        <v>4</v>
      </c>
      <c r="C4" s="40" t="s">
        <v>5</v>
      </c>
      <c r="D4" s="40" t="s">
        <v>39</v>
      </c>
      <c r="E4" s="41" t="s">
        <v>40</v>
      </c>
      <c r="F4" s="40" t="s">
        <v>11</v>
      </c>
      <c r="G4" s="40" t="s">
        <v>12</v>
      </c>
      <c r="H4" s="40" t="s">
        <v>13</v>
      </c>
      <c r="I4" s="40" t="s">
        <v>14</v>
      </c>
    </row>
    <row r="5" spans="1:9">
      <c r="A5" s="40" t="s">
        <v>15</v>
      </c>
      <c r="B5" s="40">
        <f>SUM(B6:B16)</f>
        <v>386</v>
      </c>
      <c r="C5" s="40">
        <f>SUM(C6:C16)</f>
        <v>1046</v>
      </c>
      <c r="D5" s="40">
        <f>SUM(D6:D16)</f>
        <v>679</v>
      </c>
      <c r="E5" s="40">
        <f>SUM(E6:E16)</f>
        <v>617</v>
      </c>
      <c r="F5" s="40">
        <f>SUM(F6:F16)</f>
        <v>293</v>
      </c>
      <c r="G5" s="42">
        <f>F5/B5</f>
        <v>0.759067357512953</v>
      </c>
      <c r="H5" s="40">
        <f>SUM(H6:H16)</f>
        <v>178</v>
      </c>
      <c r="I5" s="42">
        <f>H5/B5</f>
        <v>0.461139896373057</v>
      </c>
    </row>
    <row r="6" spans="1:9">
      <c r="A6" s="40" t="s">
        <v>17</v>
      </c>
      <c r="B6" s="43">
        <v>9</v>
      </c>
      <c r="C6" s="43">
        <v>9</v>
      </c>
      <c r="D6" s="43">
        <v>3</v>
      </c>
      <c r="E6" s="43">
        <v>1</v>
      </c>
      <c r="F6" s="43">
        <v>1</v>
      </c>
      <c r="G6" s="42">
        <f t="shared" ref="G6:G16" si="0">F6/B6</f>
        <v>0.111111111111111</v>
      </c>
      <c r="H6" s="43">
        <v>1</v>
      </c>
      <c r="I6" s="42">
        <f t="shared" ref="I6:I16" si="1">H6/B6</f>
        <v>0.111111111111111</v>
      </c>
    </row>
    <row r="7" spans="1:9">
      <c r="A7" s="40" t="s">
        <v>18</v>
      </c>
      <c r="B7" s="40">
        <v>8</v>
      </c>
      <c r="C7" s="43">
        <v>9</v>
      </c>
      <c r="D7" s="43">
        <v>9</v>
      </c>
      <c r="E7" s="43">
        <v>8</v>
      </c>
      <c r="F7" s="43">
        <v>6</v>
      </c>
      <c r="G7" s="42">
        <f t="shared" si="0"/>
        <v>0.75</v>
      </c>
      <c r="H7" s="43">
        <v>0</v>
      </c>
      <c r="I7" s="42">
        <f t="shared" si="1"/>
        <v>0</v>
      </c>
    </row>
    <row r="8" spans="1:9">
      <c r="A8" s="40" t="s">
        <v>20</v>
      </c>
      <c r="B8" s="43">
        <v>5</v>
      </c>
      <c r="C8" s="43">
        <v>7</v>
      </c>
      <c r="D8" s="43">
        <v>7</v>
      </c>
      <c r="E8" s="43">
        <v>7</v>
      </c>
      <c r="F8" s="43">
        <v>6</v>
      </c>
      <c r="G8" s="42">
        <f t="shared" si="0"/>
        <v>1.2</v>
      </c>
      <c r="H8" s="43">
        <v>5</v>
      </c>
      <c r="I8" s="42">
        <f t="shared" si="1"/>
        <v>1</v>
      </c>
    </row>
    <row r="9" spans="1:9">
      <c r="A9" s="40" t="s">
        <v>21</v>
      </c>
      <c r="B9" s="40">
        <v>2</v>
      </c>
      <c r="C9" s="43">
        <v>8</v>
      </c>
      <c r="D9" s="43">
        <v>8</v>
      </c>
      <c r="E9" s="43">
        <v>5</v>
      </c>
      <c r="F9" s="43">
        <v>5</v>
      </c>
      <c r="G9" s="42">
        <f t="shared" si="0"/>
        <v>2.5</v>
      </c>
      <c r="H9" s="43">
        <v>4</v>
      </c>
      <c r="I9" s="42">
        <f t="shared" si="1"/>
        <v>2</v>
      </c>
    </row>
    <row r="10" spans="1:9">
      <c r="A10" s="40" t="s">
        <v>22</v>
      </c>
      <c r="B10" s="43">
        <v>22</v>
      </c>
      <c r="C10" s="43">
        <v>19</v>
      </c>
      <c r="D10" s="43">
        <v>19</v>
      </c>
      <c r="E10" s="43">
        <v>16</v>
      </c>
      <c r="F10" s="43">
        <v>16</v>
      </c>
      <c r="G10" s="42">
        <f t="shared" si="0"/>
        <v>0.727272727272727</v>
      </c>
      <c r="H10" s="43">
        <v>16</v>
      </c>
      <c r="I10" s="42">
        <f t="shared" si="1"/>
        <v>0.727272727272727</v>
      </c>
    </row>
    <row r="11" ht="14.25" spans="1:9">
      <c r="A11" s="40" t="s">
        <v>25</v>
      </c>
      <c r="B11" s="44">
        <v>44</v>
      </c>
      <c r="C11" s="43">
        <v>82</v>
      </c>
      <c r="D11" s="43">
        <v>82</v>
      </c>
      <c r="E11" s="43">
        <v>82</v>
      </c>
      <c r="F11" s="43">
        <v>79</v>
      </c>
      <c r="G11" s="42">
        <f t="shared" si="0"/>
        <v>1.79545454545455</v>
      </c>
      <c r="H11" s="43">
        <v>80</v>
      </c>
      <c r="I11" s="42">
        <f t="shared" si="1"/>
        <v>1.81818181818182</v>
      </c>
    </row>
    <row r="12" spans="1:9">
      <c r="A12" s="40" t="s">
        <v>28</v>
      </c>
      <c r="B12" s="43">
        <v>7</v>
      </c>
      <c r="C12" s="43">
        <v>10</v>
      </c>
      <c r="D12" s="43">
        <v>10</v>
      </c>
      <c r="E12" s="43">
        <v>7</v>
      </c>
      <c r="F12" s="43">
        <v>7</v>
      </c>
      <c r="G12" s="42">
        <f t="shared" si="0"/>
        <v>1</v>
      </c>
      <c r="H12" s="43">
        <v>7</v>
      </c>
      <c r="I12" s="42">
        <f t="shared" si="1"/>
        <v>1</v>
      </c>
    </row>
    <row r="13" ht="14.25" spans="1:9">
      <c r="A13" s="40" t="s">
        <v>31</v>
      </c>
      <c r="B13" s="44">
        <v>11</v>
      </c>
      <c r="C13" s="43">
        <v>12</v>
      </c>
      <c r="D13" s="43">
        <v>12</v>
      </c>
      <c r="E13" s="43">
        <v>11</v>
      </c>
      <c r="F13" s="43">
        <v>8</v>
      </c>
      <c r="G13" s="42">
        <f t="shared" si="0"/>
        <v>0.727272727272727</v>
      </c>
      <c r="H13" s="43">
        <v>3</v>
      </c>
      <c r="I13" s="42">
        <f t="shared" si="1"/>
        <v>0.272727272727273</v>
      </c>
    </row>
    <row r="14" ht="18" customHeight="1" spans="1:9">
      <c r="A14" s="40" t="s">
        <v>34</v>
      </c>
      <c r="B14" s="43">
        <v>187</v>
      </c>
      <c r="C14" s="43">
        <v>136</v>
      </c>
      <c r="D14" s="43">
        <v>52</v>
      </c>
      <c r="E14" s="43">
        <v>51</v>
      </c>
      <c r="F14" s="43">
        <v>2</v>
      </c>
      <c r="G14" s="42">
        <f t="shared" si="0"/>
        <v>0.0106951871657754</v>
      </c>
      <c r="H14" s="43">
        <v>1</v>
      </c>
      <c r="I14" s="42">
        <f t="shared" si="1"/>
        <v>0.0053475935828877</v>
      </c>
    </row>
    <row r="15" ht="18" customHeight="1" spans="1:9">
      <c r="A15" s="40" t="s">
        <v>35</v>
      </c>
      <c r="B15" s="43">
        <v>57</v>
      </c>
      <c r="C15" s="43">
        <v>77</v>
      </c>
      <c r="D15" s="43">
        <v>77</v>
      </c>
      <c r="E15" s="43">
        <v>57</v>
      </c>
      <c r="F15" s="43">
        <v>54</v>
      </c>
      <c r="G15" s="42">
        <f t="shared" si="0"/>
        <v>0.947368421052632</v>
      </c>
      <c r="H15" s="43">
        <v>8</v>
      </c>
      <c r="I15" s="42">
        <f t="shared" si="1"/>
        <v>0.140350877192982</v>
      </c>
    </row>
    <row r="16" spans="1:9">
      <c r="A16" s="40" t="s">
        <v>36</v>
      </c>
      <c r="B16" s="40">
        <v>34</v>
      </c>
      <c r="C16" s="43">
        <v>677</v>
      </c>
      <c r="D16" s="43">
        <v>400</v>
      </c>
      <c r="E16" s="43">
        <v>372</v>
      </c>
      <c r="F16" s="43">
        <v>109</v>
      </c>
      <c r="G16" s="42">
        <f t="shared" si="0"/>
        <v>3.20588235294118</v>
      </c>
      <c r="H16" s="43">
        <v>53</v>
      </c>
      <c r="I16" s="42">
        <f t="shared" si="1"/>
        <v>1.55882352941176</v>
      </c>
    </row>
    <row r="17" ht="38" customHeight="1" spans="1:9">
      <c r="A17" s="45" t="s">
        <v>41</v>
      </c>
      <c r="B17" s="45"/>
      <c r="C17" s="45"/>
      <c r="D17" s="45"/>
      <c r="E17" s="45"/>
      <c r="F17" s="45"/>
      <c r="G17" s="45"/>
      <c r="H17" s="45"/>
      <c r="I17" s="45"/>
    </row>
    <row r="20" spans="3:3">
      <c r="C20" s="46"/>
    </row>
  </sheetData>
  <mergeCells count="2">
    <mergeCell ref="A2:I2"/>
    <mergeCell ref="A17:I17"/>
  </mergeCells>
  <printOptions horizontalCentered="1" vertic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23" sqref="L23"/>
    </sheetView>
  </sheetViews>
  <sheetFormatPr defaultColWidth="9" defaultRowHeight="13.5"/>
  <cols>
    <col min="1" max="11" width="11.625" customWidth="1"/>
  </cols>
  <sheetData>
    <row r="1" ht="14.25" spans="1:11">
      <c r="A1" s="1" t="s">
        <v>42</v>
      </c>
      <c r="B1" s="1"/>
      <c r="C1" s="1"/>
      <c r="D1" s="2"/>
      <c r="E1" s="1"/>
      <c r="F1" s="2"/>
      <c r="G1" s="1"/>
      <c r="H1" s="1"/>
      <c r="I1" s="2"/>
      <c r="J1" s="1"/>
      <c r="K1" s="2"/>
    </row>
    <row r="2" ht="56" customHeight="1" spans="1:11">
      <c r="A2" s="15" t="s">
        <v>43</v>
      </c>
      <c r="B2" s="15"/>
      <c r="C2" s="15"/>
      <c r="D2" s="16"/>
      <c r="E2" s="15"/>
      <c r="F2" s="16"/>
      <c r="G2" s="15"/>
      <c r="H2" s="15"/>
      <c r="I2" s="16"/>
      <c r="J2" s="15"/>
      <c r="K2" s="16"/>
    </row>
    <row r="3" ht="14.25" spans="1:11">
      <c r="A3" s="17"/>
      <c r="B3" s="17"/>
      <c r="C3" s="17"/>
      <c r="D3" s="18"/>
      <c r="E3" s="17"/>
      <c r="F3" s="18"/>
      <c r="G3" s="1"/>
      <c r="H3" s="1"/>
      <c r="I3" s="2"/>
      <c r="J3" s="30"/>
      <c r="K3" s="31" t="s">
        <v>2</v>
      </c>
    </row>
    <row r="4" spans="1:11">
      <c r="A4" s="19" t="s">
        <v>44</v>
      </c>
      <c r="B4" s="20" t="s">
        <v>45</v>
      </c>
      <c r="C4" s="20"/>
      <c r="D4" s="20"/>
      <c r="E4" s="20"/>
      <c r="F4" s="20"/>
      <c r="G4" s="21" t="s">
        <v>46</v>
      </c>
      <c r="H4" s="21"/>
      <c r="I4" s="21"/>
      <c r="J4" s="21"/>
      <c r="K4" s="32"/>
    </row>
    <row r="5" spans="1:11">
      <c r="A5" s="19"/>
      <c r="B5" s="19" t="s">
        <v>47</v>
      </c>
      <c r="C5" s="22" t="s">
        <v>48</v>
      </c>
      <c r="D5" s="23" t="s">
        <v>49</v>
      </c>
      <c r="E5" s="22" t="s">
        <v>50</v>
      </c>
      <c r="F5" s="23" t="s">
        <v>51</v>
      </c>
      <c r="G5" s="21" t="s">
        <v>47</v>
      </c>
      <c r="H5" s="21" t="s">
        <v>48</v>
      </c>
      <c r="I5" s="32" t="s">
        <v>49</v>
      </c>
      <c r="J5" s="21" t="s">
        <v>50</v>
      </c>
      <c r="K5" s="32" t="s">
        <v>51</v>
      </c>
    </row>
    <row r="6" spans="1:11">
      <c r="A6" s="19" t="s">
        <v>15</v>
      </c>
      <c r="B6" s="19">
        <v>53468</v>
      </c>
      <c r="C6" s="19">
        <v>53678</v>
      </c>
      <c r="D6" s="24">
        <v>1.0039651367224</v>
      </c>
      <c r="E6" s="19">
        <v>47361</v>
      </c>
      <c r="F6" s="24">
        <v>0.885815284479856</v>
      </c>
      <c r="G6" s="19">
        <v>386</v>
      </c>
      <c r="H6" s="19">
        <v>434</v>
      </c>
      <c r="I6" s="24">
        <v>1.12435233160622</v>
      </c>
      <c r="J6" s="19">
        <v>392</v>
      </c>
      <c r="K6" s="24">
        <v>1.01554404145078</v>
      </c>
    </row>
    <row r="7" ht="14.25" spans="1:11">
      <c r="A7" s="25" t="s">
        <v>16</v>
      </c>
      <c r="B7" s="19">
        <v>174</v>
      </c>
      <c r="C7" s="22">
        <v>174</v>
      </c>
      <c r="D7" s="24">
        <v>1</v>
      </c>
      <c r="E7" s="22">
        <v>174</v>
      </c>
      <c r="F7" s="24">
        <v>1</v>
      </c>
      <c r="G7" s="26" t="s">
        <v>52</v>
      </c>
      <c r="H7" s="26" t="s">
        <v>52</v>
      </c>
      <c r="I7" s="26" t="s">
        <v>52</v>
      </c>
      <c r="J7" s="26" t="s">
        <v>52</v>
      </c>
      <c r="K7" s="26" t="s">
        <v>52</v>
      </c>
    </row>
    <row r="8" ht="14.25" spans="1:11">
      <c r="A8" s="27" t="s">
        <v>17</v>
      </c>
      <c r="B8" s="19">
        <v>230</v>
      </c>
      <c r="C8" s="28">
        <v>230</v>
      </c>
      <c r="D8" s="24">
        <v>1</v>
      </c>
      <c r="E8" s="28">
        <v>204</v>
      </c>
      <c r="F8" s="24">
        <v>0.88695652173913</v>
      </c>
      <c r="G8" s="26">
        <v>9</v>
      </c>
      <c r="H8" s="26">
        <v>9</v>
      </c>
      <c r="I8" s="26">
        <v>1</v>
      </c>
      <c r="J8" s="26">
        <v>8</v>
      </c>
      <c r="K8" s="33">
        <v>0.888888888888889</v>
      </c>
    </row>
    <row r="9" s="14" customFormat="1" ht="14.25" spans="1:11">
      <c r="A9" s="29" t="s">
        <v>18</v>
      </c>
      <c r="B9" s="19">
        <v>74</v>
      </c>
      <c r="C9" s="22">
        <v>74</v>
      </c>
      <c r="D9" s="24">
        <v>1</v>
      </c>
      <c r="E9" s="22">
        <v>66</v>
      </c>
      <c r="F9" s="24">
        <v>0.891891891891892</v>
      </c>
      <c r="G9" s="26">
        <v>8</v>
      </c>
      <c r="H9" s="19">
        <v>8</v>
      </c>
      <c r="I9" s="24">
        <v>1</v>
      </c>
      <c r="J9" s="19">
        <v>8</v>
      </c>
      <c r="K9" s="24">
        <v>1</v>
      </c>
    </row>
    <row r="10" ht="14.25" spans="1:11">
      <c r="A10" s="29" t="s">
        <v>19</v>
      </c>
      <c r="B10" s="28">
        <v>543</v>
      </c>
      <c r="C10" s="28">
        <v>543</v>
      </c>
      <c r="D10" s="24">
        <v>1</v>
      </c>
      <c r="E10" s="28">
        <v>500</v>
      </c>
      <c r="F10" s="24">
        <v>0.920810313075506</v>
      </c>
      <c r="G10" s="26" t="s">
        <v>52</v>
      </c>
      <c r="H10" s="26" t="s">
        <v>52</v>
      </c>
      <c r="I10" s="26" t="s">
        <v>52</v>
      </c>
      <c r="J10" s="26" t="s">
        <v>52</v>
      </c>
      <c r="K10" s="26" t="s">
        <v>52</v>
      </c>
    </row>
    <row r="11" ht="14.25" spans="1:11">
      <c r="A11" s="29" t="s">
        <v>20</v>
      </c>
      <c r="B11" s="19">
        <v>152</v>
      </c>
      <c r="C11" s="19">
        <v>152</v>
      </c>
      <c r="D11" s="24">
        <v>1</v>
      </c>
      <c r="E11" s="19">
        <v>151</v>
      </c>
      <c r="F11" s="24">
        <v>0.993421052631579</v>
      </c>
      <c r="G11" s="26">
        <v>5</v>
      </c>
      <c r="H11" s="19">
        <v>5</v>
      </c>
      <c r="I11" s="24">
        <v>1</v>
      </c>
      <c r="J11" s="19">
        <v>5</v>
      </c>
      <c r="K11" s="24">
        <v>1</v>
      </c>
    </row>
    <row r="12" ht="14.25" spans="1:11">
      <c r="A12" s="29" t="s">
        <v>21</v>
      </c>
      <c r="B12" s="19">
        <v>432</v>
      </c>
      <c r="C12" s="19">
        <v>432</v>
      </c>
      <c r="D12" s="24">
        <v>1</v>
      </c>
      <c r="E12" s="19">
        <v>395</v>
      </c>
      <c r="F12" s="24">
        <v>0.914351851851852</v>
      </c>
      <c r="G12" s="26">
        <v>2</v>
      </c>
      <c r="H12" s="19">
        <v>2</v>
      </c>
      <c r="I12" s="24">
        <v>1</v>
      </c>
      <c r="J12" s="19">
        <v>2</v>
      </c>
      <c r="K12" s="24">
        <v>1</v>
      </c>
    </row>
    <row r="13" ht="14.25" spans="1:11">
      <c r="A13" s="29" t="s">
        <v>22</v>
      </c>
      <c r="B13" s="19">
        <v>5287</v>
      </c>
      <c r="C13" s="19">
        <v>5287</v>
      </c>
      <c r="D13" s="24">
        <v>1</v>
      </c>
      <c r="E13" s="19">
        <v>4501</v>
      </c>
      <c r="F13" s="24">
        <v>0.851333459428788</v>
      </c>
      <c r="G13" s="26">
        <v>22</v>
      </c>
      <c r="H13" s="26">
        <v>22</v>
      </c>
      <c r="I13" s="24">
        <v>1</v>
      </c>
      <c r="J13" s="26">
        <v>22</v>
      </c>
      <c r="K13" s="24">
        <v>1</v>
      </c>
    </row>
    <row r="14" ht="14.25" spans="1:11">
      <c r="A14" s="27" t="s">
        <v>23</v>
      </c>
      <c r="B14" s="19">
        <v>1717</v>
      </c>
      <c r="C14" s="19">
        <v>1717</v>
      </c>
      <c r="D14" s="24">
        <v>1</v>
      </c>
      <c r="E14" s="19">
        <v>1461</v>
      </c>
      <c r="F14" s="24">
        <v>0.850902737332557</v>
      </c>
      <c r="G14" s="26" t="s">
        <v>52</v>
      </c>
      <c r="H14" s="26" t="s">
        <v>52</v>
      </c>
      <c r="I14" s="26" t="s">
        <v>52</v>
      </c>
      <c r="J14" s="26" t="s">
        <v>52</v>
      </c>
      <c r="K14" s="26" t="s">
        <v>52</v>
      </c>
    </row>
    <row r="15" ht="14.25" spans="1:11">
      <c r="A15" s="29" t="s">
        <v>24</v>
      </c>
      <c r="B15" s="19">
        <v>868</v>
      </c>
      <c r="C15" s="22">
        <v>870</v>
      </c>
      <c r="D15" s="24">
        <v>1.00230414746544</v>
      </c>
      <c r="E15" s="22">
        <v>750</v>
      </c>
      <c r="F15" s="24">
        <v>0.86405529953917</v>
      </c>
      <c r="G15" s="26" t="s">
        <v>52</v>
      </c>
      <c r="H15" s="26" t="s">
        <v>52</v>
      </c>
      <c r="I15" s="26" t="s">
        <v>52</v>
      </c>
      <c r="J15" s="26" t="s">
        <v>52</v>
      </c>
      <c r="K15" s="26" t="s">
        <v>52</v>
      </c>
    </row>
    <row r="16" ht="14.25" spans="1:11">
      <c r="A16" s="29" t="s">
        <v>25</v>
      </c>
      <c r="B16" s="19">
        <v>91</v>
      </c>
      <c r="C16" s="22">
        <v>104</v>
      </c>
      <c r="D16" s="24">
        <v>1.14285714285714</v>
      </c>
      <c r="E16" s="22">
        <v>99</v>
      </c>
      <c r="F16" s="24">
        <v>1.08791208791209</v>
      </c>
      <c r="G16" s="26">
        <v>44</v>
      </c>
      <c r="H16" s="19">
        <v>44</v>
      </c>
      <c r="I16" s="24">
        <v>1</v>
      </c>
      <c r="J16" s="19">
        <v>44</v>
      </c>
      <c r="K16" s="24">
        <v>1</v>
      </c>
    </row>
    <row r="17" ht="14.25" spans="1:11">
      <c r="A17" s="20" t="s">
        <v>26</v>
      </c>
      <c r="B17" s="19">
        <v>10861</v>
      </c>
      <c r="C17" s="22">
        <v>10918</v>
      </c>
      <c r="D17" s="24">
        <v>1.0052481355308</v>
      </c>
      <c r="E17" s="22">
        <v>9768</v>
      </c>
      <c r="F17" s="24">
        <v>0.899364699383114</v>
      </c>
      <c r="G17" s="26" t="s">
        <v>52</v>
      </c>
      <c r="H17" s="26" t="s">
        <v>52</v>
      </c>
      <c r="I17" s="26" t="s">
        <v>52</v>
      </c>
      <c r="J17" s="26" t="s">
        <v>52</v>
      </c>
      <c r="K17" s="26" t="s">
        <v>52</v>
      </c>
    </row>
    <row r="18" ht="14.25" spans="1:11">
      <c r="A18" s="29" t="s">
        <v>28</v>
      </c>
      <c r="B18" s="19">
        <v>456</v>
      </c>
      <c r="C18" s="22">
        <v>456</v>
      </c>
      <c r="D18" s="24">
        <v>1</v>
      </c>
      <c r="E18" s="22">
        <v>392</v>
      </c>
      <c r="F18" s="24">
        <v>0.859649122807018</v>
      </c>
      <c r="G18" s="26">
        <v>7</v>
      </c>
      <c r="H18" s="19">
        <v>7</v>
      </c>
      <c r="I18" s="24">
        <v>1</v>
      </c>
      <c r="J18" s="19">
        <v>7</v>
      </c>
      <c r="K18" s="24">
        <v>1</v>
      </c>
    </row>
    <row r="19" ht="14.25" spans="1:11">
      <c r="A19" s="29" t="s">
        <v>29</v>
      </c>
      <c r="B19" s="19">
        <v>446</v>
      </c>
      <c r="C19" s="22">
        <v>447</v>
      </c>
      <c r="D19" s="24">
        <v>1.00224215246637</v>
      </c>
      <c r="E19" s="22">
        <v>426</v>
      </c>
      <c r="F19" s="24">
        <v>0.955156950672646</v>
      </c>
      <c r="G19" s="26" t="s">
        <v>52</v>
      </c>
      <c r="H19" s="26" t="s">
        <v>52</v>
      </c>
      <c r="I19" s="26" t="s">
        <v>52</v>
      </c>
      <c r="J19" s="26" t="s">
        <v>52</v>
      </c>
      <c r="K19" s="26" t="s">
        <v>52</v>
      </c>
    </row>
    <row r="20" ht="14.25" spans="1:11">
      <c r="A20" s="29" t="s">
        <v>30</v>
      </c>
      <c r="B20" s="19">
        <v>8693</v>
      </c>
      <c r="C20" s="22">
        <v>8693</v>
      </c>
      <c r="D20" s="24">
        <v>1</v>
      </c>
      <c r="E20" s="22">
        <v>7038</v>
      </c>
      <c r="F20" s="24">
        <v>0.809616933164615</v>
      </c>
      <c r="G20" s="26" t="s">
        <v>52</v>
      </c>
      <c r="H20" s="26" t="s">
        <v>52</v>
      </c>
      <c r="I20" s="26" t="s">
        <v>52</v>
      </c>
      <c r="J20" s="26" t="s">
        <v>52</v>
      </c>
      <c r="K20" s="26" t="s">
        <v>52</v>
      </c>
    </row>
    <row r="21" ht="14.25" spans="1:11">
      <c r="A21" s="20" t="s">
        <v>32</v>
      </c>
      <c r="B21" s="19">
        <v>9912</v>
      </c>
      <c r="C21" s="19">
        <v>9912</v>
      </c>
      <c r="D21" s="24">
        <v>1</v>
      </c>
      <c r="E21" s="19">
        <v>9426</v>
      </c>
      <c r="F21" s="24">
        <v>0.950968523002421</v>
      </c>
      <c r="G21" s="26" t="s">
        <v>52</v>
      </c>
      <c r="H21" s="26" t="s">
        <v>52</v>
      </c>
      <c r="I21" s="26" t="s">
        <v>52</v>
      </c>
      <c r="J21" s="26" t="s">
        <v>52</v>
      </c>
      <c r="K21" s="26" t="s">
        <v>52</v>
      </c>
    </row>
    <row r="22" ht="14.25" spans="1:11">
      <c r="A22" s="29" t="s">
        <v>31</v>
      </c>
      <c r="B22" s="19">
        <v>94</v>
      </c>
      <c r="C22" s="19">
        <v>92</v>
      </c>
      <c r="D22" s="24">
        <v>1</v>
      </c>
      <c r="E22" s="19">
        <v>89</v>
      </c>
      <c r="F22" s="24">
        <v>0.967391304347826</v>
      </c>
      <c r="G22" s="26">
        <v>11</v>
      </c>
      <c r="H22" s="19">
        <v>11</v>
      </c>
      <c r="I22" s="24">
        <v>1</v>
      </c>
      <c r="J22" s="19">
        <v>11</v>
      </c>
      <c r="K22" s="24">
        <v>1</v>
      </c>
    </row>
    <row r="23" ht="14.25" spans="1:11">
      <c r="A23" s="29" t="s">
        <v>27</v>
      </c>
      <c r="B23" s="19">
        <v>403</v>
      </c>
      <c r="C23" s="29">
        <v>406</v>
      </c>
      <c r="D23" s="24">
        <v>1.00744416873449</v>
      </c>
      <c r="E23" s="29">
        <v>365</v>
      </c>
      <c r="F23" s="24">
        <v>0.905707196029777</v>
      </c>
      <c r="G23" s="26" t="s">
        <v>52</v>
      </c>
      <c r="H23" s="26" t="s">
        <v>52</v>
      </c>
      <c r="I23" s="26" t="s">
        <v>52</v>
      </c>
      <c r="J23" s="26" t="s">
        <v>52</v>
      </c>
      <c r="K23" s="26" t="s">
        <v>52</v>
      </c>
    </row>
    <row r="24" ht="14.25" spans="1:11">
      <c r="A24" s="29" t="s">
        <v>33</v>
      </c>
      <c r="B24" s="19">
        <v>1338</v>
      </c>
      <c r="C24" s="19">
        <v>1474</v>
      </c>
      <c r="D24" s="24">
        <v>1.101644245142</v>
      </c>
      <c r="E24" s="19">
        <v>1210</v>
      </c>
      <c r="F24" s="24">
        <v>0.904334828101644</v>
      </c>
      <c r="G24" s="26" t="s">
        <v>52</v>
      </c>
      <c r="H24" s="26" t="s">
        <v>52</v>
      </c>
      <c r="I24" s="26" t="s">
        <v>52</v>
      </c>
      <c r="J24" s="26" t="s">
        <v>52</v>
      </c>
      <c r="K24" s="26" t="s">
        <v>52</v>
      </c>
    </row>
    <row r="25" ht="14.25" spans="1:11">
      <c r="A25" s="29" t="s">
        <v>34</v>
      </c>
      <c r="B25" s="19">
        <v>135</v>
      </c>
      <c r="C25" s="19">
        <v>135</v>
      </c>
      <c r="D25" s="24">
        <v>1</v>
      </c>
      <c r="E25" s="19">
        <v>108</v>
      </c>
      <c r="F25" s="24">
        <v>0.8</v>
      </c>
      <c r="G25" s="26">
        <v>187</v>
      </c>
      <c r="H25" s="19">
        <v>187</v>
      </c>
      <c r="I25" s="24">
        <v>1</v>
      </c>
      <c r="J25" s="19">
        <v>150</v>
      </c>
      <c r="K25" s="24">
        <v>0.802139037433155</v>
      </c>
    </row>
    <row r="26" ht="14.25" spans="1:11">
      <c r="A26" s="29" t="s">
        <v>35</v>
      </c>
      <c r="B26" s="19">
        <v>488</v>
      </c>
      <c r="C26" s="26">
        <v>488</v>
      </c>
      <c r="D26" s="24">
        <v>1</v>
      </c>
      <c r="E26" s="26">
        <v>461</v>
      </c>
      <c r="F26" s="24">
        <v>0.944672131147541</v>
      </c>
      <c r="G26" s="26">
        <v>57</v>
      </c>
      <c r="H26" s="19">
        <v>57</v>
      </c>
      <c r="I26" s="24">
        <v>1</v>
      </c>
      <c r="J26" s="19">
        <v>53</v>
      </c>
      <c r="K26" s="24">
        <v>0.929824561403509</v>
      </c>
    </row>
    <row r="27" ht="14.25" spans="1:11">
      <c r="A27" s="29" t="s">
        <v>36</v>
      </c>
      <c r="B27" s="19">
        <v>11074</v>
      </c>
      <c r="C27" s="29">
        <v>11074</v>
      </c>
      <c r="D27" s="24">
        <v>1</v>
      </c>
      <c r="E27" s="29">
        <v>9777</v>
      </c>
      <c r="F27" s="24">
        <v>0.882878815242911</v>
      </c>
      <c r="G27" s="26">
        <v>34</v>
      </c>
      <c r="H27" s="29">
        <v>82</v>
      </c>
      <c r="I27" s="24">
        <f>H27/G27</f>
        <v>2.41176470588235</v>
      </c>
      <c r="J27" s="29">
        <v>82</v>
      </c>
      <c r="K27" s="24">
        <v>2.41176470588235</v>
      </c>
    </row>
  </sheetData>
  <mergeCells count="4">
    <mergeCell ref="A2:K2"/>
    <mergeCell ref="B4:F4"/>
    <mergeCell ref="G4:K4"/>
    <mergeCell ref="A4:A5"/>
  </mergeCells>
  <printOptions horizontalCentered="1" vertic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workbookViewId="0">
      <selection activeCell="F13" sqref="F13"/>
    </sheetView>
  </sheetViews>
  <sheetFormatPr defaultColWidth="9" defaultRowHeight="13.5"/>
  <cols>
    <col min="1" max="1" width="7.25" customWidth="1"/>
    <col min="2" max="2" width="17.25" customWidth="1"/>
    <col min="3" max="3" width="5.5" customWidth="1"/>
    <col min="4" max="6" width="7.625" customWidth="1"/>
    <col min="7" max="7" width="9.375" customWidth="1"/>
    <col min="8" max="8" width="6.375" customWidth="1"/>
    <col min="9" max="9" width="7.625" customWidth="1"/>
    <col min="10" max="10" width="4.125" customWidth="1"/>
    <col min="11" max="13" width="7.625" customWidth="1"/>
    <col min="14" max="14" width="9.375" customWidth="1"/>
    <col min="15" max="16" width="7.625" customWidth="1"/>
  </cols>
  <sheetData>
    <row r="1" ht="27" customHeight="1" spans="1:11">
      <c r="A1" s="1" t="s">
        <v>53</v>
      </c>
      <c r="B1" s="1"/>
      <c r="C1" s="1"/>
      <c r="D1" s="2"/>
      <c r="E1" s="1"/>
      <c r="F1" s="2"/>
      <c r="G1" s="1"/>
      <c r="H1" s="1"/>
      <c r="I1" s="2"/>
      <c r="J1" s="1"/>
      <c r="K1" s="2"/>
    </row>
    <row r="2" ht="27" spans="1:16">
      <c r="A2" s="3" t="s">
        <v>54</v>
      </c>
      <c r="B2" s="4"/>
      <c r="C2" s="4"/>
      <c r="D2" s="4"/>
      <c r="E2" s="4"/>
      <c r="F2" s="4"/>
      <c r="G2" s="4"/>
      <c r="H2" s="4"/>
      <c r="I2" s="4"/>
      <c r="J2" s="4"/>
      <c r="K2" s="4"/>
      <c r="L2" s="4"/>
      <c r="M2" s="4"/>
      <c r="N2" s="4"/>
      <c r="O2" s="4"/>
      <c r="P2" s="4"/>
    </row>
    <row r="3" ht="28.5" spans="1:16">
      <c r="A3" s="4"/>
      <c r="B3" s="4"/>
      <c r="C3" s="4"/>
      <c r="D3" s="4"/>
      <c r="E3" s="4"/>
      <c r="F3" s="4"/>
      <c r="G3" s="4"/>
      <c r="H3" s="4"/>
      <c r="I3" s="4"/>
      <c r="J3" s="4"/>
      <c r="K3" s="4"/>
      <c r="L3" s="4"/>
      <c r="M3" s="4"/>
      <c r="N3" s="4"/>
      <c r="O3" s="4"/>
      <c r="P3" s="4"/>
    </row>
    <row r="4" ht="27" customHeight="1" spans="1:16">
      <c r="A4" s="5" t="s">
        <v>55</v>
      </c>
      <c r="B4" s="5"/>
      <c r="C4" s="5"/>
      <c r="D4" s="5"/>
      <c r="E4" s="5"/>
      <c r="F4" s="5"/>
      <c r="G4" s="5"/>
      <c r="H4" s="5"/>
      <c r="I4" s="5"/>
      <c r="J4" s="5"/>
      <c r="K4" s="5"/>
      <c r="L4" s="5"/>
      <c r="M4" s="5"/>
      <c r="N4" s="5"/>
      <c r="O4" s="5"/>
      <c r="P4" s="5"/>
    </row>
    <row r="5" ht="15" customHeight="1" spans="1:16">
      <c r="A5" s="6" t="s">
        <v>56</v>
      </c>
      <c r="B5" s="6" t="s">
        <v>44</v>
      </c>
      <c r="C5" s="6" t="s">
        <v>57</v>
      </c>
      <c r="D5" s="6"/>
      <c r="E5" s="6"/>
      <c r="F5" s="6"/>
      <c r="G5" s="6"/>
      <c r="H5" s="6"/>
      <c r="I5" s="6"/>
      <c r="J5" s="6" t="s">
        <v>58</v>
      </c>
      <c r="K5" s="6"/>
      <c r="L5" s="6"/>
      <c r="M5" s="6"/>
      <c r="N5" s="6"/>
      <c r="O5" s="6"/>
      <c r="P5" s="6"/>
    </row>
    <row r="6" ht="94" customHeight="1" spans="1:16">
      <c r="A6" s="6"/>
      <c r="B6" s="6"/>
      <c r="C6" s="6" t="s">
        <v>15</v>
      </c>
      <c r="D6" s="6" t="s">
        <v>59</v>
      </c>
      <c r="E6" s="6" t="s">
        <v>60</v>
      </c>
      <c r="F6" s="6" t="s">
        <v>61</v>
      </c>
      <c r="G6" s="6" t="s">
        <v>62</v>
      </c>
      <c r="H6" s="6" t="s">
        <v>63</v>
      </c>
      <c r="I6" s="6" t="s">
        <v>64</v>
      </c>
      <c r="J6" s="6" t="s">
        <v>15</v>
      </c>
      <c r="K6" s="6" t="s">
        <v>59</v>
      </c>
      <c r="L6" s="6" t="s">
        <v>60</v>
      </c>
      <c r="M6" s="6" t="s">
        <v>61</v>
      </c>
      <c r="N6" s="6" t="s">
        <v>62</v>
      </c>
      <c r="O6" s="6" t="s">
        <v>63</v>
      </c>
      <c r="P6" s="6" t="s">
        <v>64</v>
      </c>
    </row>
    <row r="7" ht="66" customHeight="1" spans="1:16">
      <c r="A7" s="6"/>
      <c r="B7" s="6"/>
      <c r="C7" s="6"/>
      <c r="D7" s="6"/>
      <c r="E7" s="6"/>
      <c r="F7" s="6"/>
      <c r="G7" s="6"/>
      <c r="H7" s="6"/>
      <c r="I7" s="6"/>
      <c r="J7" s="6"/>
      <c r="K7" s="6"/>
      <c r="L7" s="6"/>
      <c r="M7" s="6"/>
      <c r="N7" s="6"/>
      <c r="O7" s="6"/>
      <c r="P7" s="6"/>
    </row>
    <row r="8" spans="1:16">
      <c r="A8" s="7">
        <v>0</v>
      </c>
      <c r="B8" s="8" t="s">
        <v>65</v>
      </c>
      <c r="C8" s="6"/>
      <c r="D8" s="9"/>
      <c r="E8" s="9"/>
      <c r="F8" s="9"/>
      <c r="G8" s="9"/>
      <c r="H8" s="9"/>
      <c r="I8" s="9"/>
      <c r="J8" s="9"/>
      <c r="K8" s="9"/>
      <c r="L8" s="12"/>
      <c r="M8" s="12"/>
      <c r="N8" s="12"/>
      <c r="O8" s="12"/>
      <c r="P8" s="12"/>
    </row>
    <row r="9" spans="1:16">
      <c r="A9" s="9">
        <v>1</v>
      </c>
      <c r="B9" s="10" t="s">
        <v>66</v>
      </c>
      <c r="C9" s="6"/>
      <c r="D9" s="9"/>
      <c r="E9" s="9"/>
      <c r="F9" s="9"/>
      <c r="G9" s="9"/>
      <c r="H9" s="9"/>
      <c r="I9" s="9"/>
      <c r="J9" s="9"/>
      <c r="K9" s="9"/>
      <c r="L9" s="12"/>
      <c r="M9" s="12"/>
      <c r="N9" s="12"/>
      <c r="O9" s="12"/>
      <c r="P9" s="12"/>
    </row>
    <row r="10" customHeight="1" spans="1:16">
      <c r="A10" s="9">
        <v>2</v>
      </c>
      <c r="B10" s="10" t="s">
        <v>66</v>
      </c>
      <c r="C10" s="6"/>
      <c r="D10" s="9"/>
      <c r="E10" s="9"/>
      <c r="F10" s="9"/>
      <c r="G10" s="9"/>
      <c r="H10" s="9"/>
      <c r="I10" s="9"/>
      <c r="J10" s="9"/>
      <c r="K10" s="9"/>
      <c r="L10" s="12"/>
      <c r="M10" s="12"/>
      <c r="N10" s="12"/>
      <c r="O10" s="12"/>
      <c r="P10" s="12"/>
    </row>
    <row r="11" customHeight="1" spans="1:16">
      <c r="A11" s="9">
        <v>3</v>
      </c>
      <c r="B11" s="10" t="s">
        <v>66</v>
      </c>
      <c r="C11" s="6"/>
      <c r="D11" s="9"/>
      <c r="E11" s="9"/>
      <c r="F11" s="9"/>
      <c r="G11" s="9"/>
      <c r="H11" s="9"/>
      <c r="I11" s="9"/>
      <c r="J11" s="9"/>
      <c r="K11" s="9"/>
      <c r="L11" s="12"/>
      <c r="M11" s="12"/>
      <c r="N11" s="12"/>
      <c r="O11" s="12"/>
      <c r="P11" s="12"/>
    </row>
    <row r="12" ht="32" customHeight="1" spans="1:16">
      <c r="A12" s="11" t="s">
        <v>67</v>
      </c>
      <c r="B12" s="11"/>
      <c r="C12" s="11"/>
      <c r="D12" s="11"/>
      <c r="E12" s="11"/>
      <c r="F12" s="11"/>
      <c r="G12" s="11"/>
      <c r="H12" s="11"/>
      <c r="I12" s="11"/>
      <c r="J12" s="11"/>
      <c r="K12" s="11"/>
      <c r="L12" s="11"/>
      <c r="M12" s="11"/>
      <c r="N12" s="11"/>
      <c r="O12" s="11"/>
      <c r="P12" s="11"/>
    </row>
    <row r="15" spans="14:20">
      <c r="N15" s="13"/>
      <c r="O15" s="13"/>
      <c r="P15" s="13"/>
      <c r="Q15" s="13"/>
      <c r="R15" s="13"/>
      <c r="S15" s="13"/>
      <c r="T15" s="13"/>
    </row>
  </sheetData>
  <mergeCells count="21">
    <mergeCell ref="A2:P2"/>
    <mergeCell ref="A4:P4"/>
    <mergeCell ref="C5:I5"/>
    <mergeCell ref="J5:P5"/>
    <mergeCell ref="A12:P12"/>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6:P7"/>
  </mergeCell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附件2</vt:lpstr>
      <vt:lpstr>附件3</vt:lpstr>
      <vt:lpstr>附件1</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2022-12-03T03:25:00Z</dcterms:created>
  <dcterms:modified xsi:type="dcterms:W3CDTF">2023-09-27T07:55:07Z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29CCAF1672914E429CE8CF130770FBF1_13</vt:lpwstr>
  </property>
</Properties>
</file>