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部门整体" sheetId="11" r:id="rId1"/>
    <sheet name="补充" sheetId="12" r:id="rId2"/>
    <sheet name="二乙" sheetId="13" r:id="rId3"/>
    <sheet name="监管" sheetId="14" r:id="rId4"/>
    <sheet name="离休" sheetId="15" r:id="rId5"/>
    <sheet name="提升" sheetId="16" r:id="rId6"/>
    <sheet name="信息化" sheetId="17" r:id="rId7"/>
    <sheet name="一体化" sheetId="18" r:id="rId8"/>
  </sheets>
  <definedNames>
    <definedName name="_xlnm.Print_Titles" localSheetId="0">部门整体!$2:$13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<sst xmlns="http://schemas.openxmlformats.org/spreadsheetml/2006/main" count="2783" uniqueCount="515">
  <si>
    <t>附件2：</t>
  </si>
  <si>
    <t>绵竹市“部门整体预算”绩效评价指标体系及自评价情况表</t>
  </si>
  <si>
    <t>填报人：孟科</t>
  </si>
  <si>
    <t>联系电话：13778221237</t>
  </si>
  <si>
    <t>自评时间：2025年5月7日</t>
  </si>
  <si>
    <t>部门（单位）名称：</t>
  </si>
  <si>
    <t>预算收支情况</t>
  </si>
  <si>
    <t>支出项目</t>
  </si>
  <si>
    <t>预算安排数</t>
  </si>
  <si>
    <t>年末决算数</t>
  </si>
  <si>
    <t>预算执行率</t>
  </si>
  <si>
    <t>预算执行情况说明</t>
  </si>
  <si>
    <t>小计</t>
  </si>
  <si>
    <t>年初预算数</t>
  </si>
  <si>
    <t>追加预算</t>
  </si>
  <si>
    <t>我单位2024年人员类支出预算追加69.24万元，原因为：新增人员4名，追加相应人员类预算。特定项目类预算追减37.49万元，原因为：因上级补助资金下拨追加41.54万元。因补助人员、补助标准等变动导致预算追减15.56万元，因补助对象生病住院情况，在政策范围内实报实销，导致预算追减63.47万元。</t>
  </si>
  <si>
    <t>合计</t>
  </si>
  <si>
    <t>1.人员类支出</t>
  </si>
  <si>
    <t>2.运转类支出</t>
  </si>
  <si>
    <t>3.特定目标类支出</t>
  </si>
  <si>
    <t>分类指标</t>
  </si>
  <si>
    <t>分层指标</t>
  </si>
  <si>
    <t>指标值情况</t>
  </si>
  <si>
    <t>分值</t>
  </si>
  <si>
    <t>事后绩效评价情况</t>
  </si>
  <si>
    <t>指标解释</t>
  </si>
  <si>
    <t>评分方法和计分标准</t>
  </si>
  <si>
    <t>评价要点及说明</t>
  </si>
  <si>
    <t>评价方式</t>
  </si>
  <si>
    <t>评价属性</t>
  </si>
  <si>
    <t>一级指标</t>
  </si>
  <si>
    <t>二级指标</t>
  </si>
  <si>
    <t>三级指标</t>
  </si>
  <si>
    <t>设定指标值</t>
  </si>
  <si>
    <t>实际完成值</t>
  </si>
  <si>
    <t>部门自评价</t>
  </si>
  <si>
    <t>评分方法</t>
  </si>
  <si>
    <t>档次计分系数</t>
  </si>
  <si>
    <t>整体评价</t>
  </si>
  <si>
    <t>样本评价</t>
  </si>
  <si>
    <t>定性评价</t>
  </si>
  <si>
    <t>定量评价</t>
  </si>
  <si>
    <t>自评价得分</t>
  </si>
  <si>
    <t>评分分析说明</t>
  </si>
  <si>
    <t>基本运行绩效指标（40分）</t>
  </si>
  <si>
    <t>1.预算管理（15分）</t>
  </si>
  <si>
    <t>预算编制质量（5分）</t>
  </si>
  <si>
    <t>【不涉及指标值，根据项目实施管理实际情况，按指标评分标准直接评分】</t>
  </si>
  <si>
    <t>我单位严格按照《绵竹市财政局关于印发绵竹市 2024 年预算编制要求的通知》（竹财预〔2023〕342 号）要求规范编制预算。财政拨款预算偏离度=（1778.52-1746.77）/1746.77=0.02，该项指标得分=（1-0.02）*100%*3+2=4.94</t>
  </si>
  <si>
    <t>部门是否严格按要求编制年初部门预算，年初预算编制的科学性和准确性。</t>
  </si>
  <si>
    <t>比率分值法</t>
  </si>
  <si>
    <t>该项指标得分=（1-财政拨款预算偏离度）×100%×3+（1-“三保”预算偏离度）×100%×2。
偏离度=|预算执行数-年初预算数|÷年初预算数。</t>
  </si>
  <si>
    <t>1.部门（单位）是否严格按照《绵竹市财政局关于印发绵竹市 2024 年预算编制要求的通知》（竹财预〔2023〕342 号）要求规范编制预算。
2.对非因本部门原因导致的偏离度较大的因素予以扣除。如：对临时性增加的政策性调资、调待因素及各级党政年中安排的新增工作任务导致的预算调整因素涉及的资金额度予以扣除后计算偏离度。扣除因素的认定需经市财政局归口部门股室审核同意。
3.“部门整体预算支出”口径：包含年度内本部门所有预算批复下达资金（包含年初预算+追加预算）。</t>
  </si>
  <si>
    <t>√</t>
  </si>
  <si>
    <t>预算执行质量（6分）</t>
  </si>
  <si>
    <t xml:space="preserve"> 我单位1-6月预算执行率为76.19%大于50%，1-9月预算执行率为87.77%大于75%，无预警和违规金额，该项得满分</t>
  </si>
  <si>
    <t>部门1至6月、1至9月预算执行情况。</t>
  </si>
  <si>
    <t>该项指标得分=（1至6月预算执行数÷（部门预算数×50%）×2分）+（1-1至6月支出预警金额占比*0.8-1至6月支出违规金额占比*0.2）+（1至9月预算执行数÷（部门预算数×75%）×2分）+（1-1至9月支出预警金额占比*0.8-1至9月支出违规金额占比*0.2）。</t>
  </si>
  <si>
    <t>根据一体化系统反映的时点数据评价确定。
“部门预算数”取数口径：无预算调整的，取年初预算数；年中存在预算调整的，取监控时点时的调整预算数。</t>
  </si>
  <si>
    <t>预算年终结余（2分）</t>
  </si>
  <si>
    <t>我单位无预算注销金额和结转金额，该项得满分</t>
  </si>
  <si>
    <t>部门整体年终预算结余情况</t>
  </si>
  <si>
    <t>该项指标得分=（1-部门整体预算结余率）×100%*2。部门整体预算结余率为当年年终部门预算注销金额和结转金额占部门预算总额的比率。</t>
  </si>
  <si>
    <t>根据部门整体年终预算结余情况评价确定</t>
  </si>
  <si>
    <t>严控一般性支出（2分）</t>
  </si>
  <si>
    <t>一般性支出财政拨款预算持平，预算执行较上年实现压减，得1分（2023年“三公”经费支出为1万元、2024年支出为0.79万元，较上年减少0.21万元）。</t>
  </si>
  <si>
    <t>部门严控“三公”经费、会议、培训、差旅、办节办展、办公设备购置、信息网络及软件购置更新、课题经费等8项一般性支出情况</t>
  </si>
  <si>
    <t>一般性支持财政拨款年初预算较上年实现压减得1分，一般性支出财政拨款预算执行较上年实现压减得1分。</t>
  </si>
  <si>
    <t>根据部门严控“三公”经费、会议、培训、差旅、办节办展、办公设备购置、信息网络及软件购置更新、课题经费等8项一般性支出情况评价确定</t>
  </si>
  <si>
    <t>2.预算绩效管理（8分）</t>
  </si>
  <si>
    <t>绩效目标编制（2分）</t>
  </si>
  <si>
    <t>预算绩效目标编制时，有些项目的目标设置中的“⑥量化及定性指标是否⑦可衡量”不够准确，扣1分</t>
  </si>
  <si>
    <t>按照“竹财预〔2023〕342 号”要求报送的2024年年初部门预算绩效目标编制质量情况。</t>
  </si>
  <si>
    <t>错项扣分法</t>
  </si>
  <si>
    <r>
      <rPr>
        <sz val="10"/>
        <rFont val="宋体"/>
        <charset val="134"/>
      </rPr>
      <t>绩效目标设置，每有一项问题扣</t>
    </r>
    <r>
      <rPr>
        <sz val="10"/>
        <rFont val="Times New Roman"/>
        <charset val="134"/>
      </rPr>
      <t>0.5</t>
    </r>
    <r>
      <rPr>
        <sz val="10"/>
        <rFont val="宋体"/>
        <charset val="134"/>
      </rPr>
      <t>分。</t>
    </r>
  </si>
  <si>
    <t>根据绩效目标指标设置确定。指标设置是否①科学、②合理、③完整、④相关、⑤细化、⑥量化及定性指标是否⑦可衡量、⑧可评价。</t>
  </si>
  <si>
    <t>新增预算自评估（2分）</t>
  </si>
  <si>
    <t>严格按照《绵竹市财政局关于印发绵竹市 2024 年预算编制要求的通知》（竹财预〔2023〕342 号）对本部门当年度新增的部门预算项目年度、增幅达到30%或增加额度达到 200万元以上的延续性项目开展自评估。该项得满分</t>
  </si>
  <si>
    <t>按照市财政局“竹财预〔2023〕342 号”要求应开展事前自评估报告项目的实际落实情况。</t>
  </si>
  <si>
    <t>指标得分=报送了自评估报告的项目数量/全部应开展绩效自评估项目的总数量×100%×指标分值</t>
  </si>
  <si>
    <t>按照《绵竹市财政局关于印发绵竹市 2024 年预算编制要求的通知》（竹财预〔2023〕342 号）对本部门当年度新增的部门预算项目年度、增幅达到30%或增加额度达到 200万元以上的延续性项目开展自评估的情况评价确定。</t>
  </si>
  <si>
    <t>绩效自行监控（2分）</t>
  </si>
  <si>
    <t>我单位严格按照《绵竹市财政局关于开展2024年预算绩效运行监控工作的通知》（竹财监〔2024〕350号）报送绩效监控材料。该项得满分</t>
  </si>
  <si>
    <t>按照“竹财监〔2024〕350号”要求应报送的2024年部门预算绩效自行监控材料的实际落实情况。</t>
  </si>
  <si>
    <r>
      <rPr>
        <sz val="10"/>
        <rFont val="宋体"/>
        <charset val="134"/>
      </rPr>
      <t>指标得分</t>
    </r>
    <r>
      <rPr>
        <sz val="10"/>
        <rFont val="Times New Roman"/>
        <charset val="134"/>
      </rPr>
      <t>=</t>
    </r>
    <r>
      <rPr>
        <sz val="10"/>
        <rFont val="宋体"/>
        <charset val="134"/>
      </rPr>
      <t>报送了项目绩效运行监控表的项目数量</t>
    </r>
    <r>
      <rPr>
        <sz val="10"/>
        <rFont val="Times New Roman"/>
        <charset val="134"/>
      </rPr>
      <t>/</t>
    </r>
    <r>
      <rPr>
        <sz val="10"/>
        <rFont val="宋体"/>
        <charset val="134"/>
      </rPr>
      <t>全部应开展绩效监控项目的总数量</t>
    </r>
    <r>
      <rPr>
        <sz val="10"/>
        <rFont val="Times New Roman"/>
        <charset val="134"/>
      </rPr>
      <t>×100%×</t>
    </r>
    <r>
      <rPr>
        <sz val="10"/>
        <rFont val="宋体"/>
        <charset val="134"/>
      </rPr>
      <t>指标分值</t>
    </r>
    <r>
      <rPr>
        <sz val="10"/>
        <rFont val="Times New Roman"/>
        <charset val="134"/>
      </rPr>
      <t>/</t>
    </r>
  </si>
  <si>
    <t>根据《绵竹市财政局关于开展2024年预算绩效运行监控工作的通知》（竹财监〔2024〕350号）报送的绩效监控材料评价确定。</t>
  </si>
  <si>
    <t>绩效自评价（2分）</t>
  </si>
  <si>
    <t>我单位严格按照《绵竹市财政局关于开展2023年度财政支出事后绩效评价工作的通知》（竹财监〔2024〕128号）报送的绩效自评材料。该项得满分</t>
  </si>
  <si>
    <t>按照“竹财监〔2024〕128号”要求应报送的对2023年度财政支出绩效自评材料的实际落实情况。</t>
  </si>
  <si>
    <r>
      <rPr>
        <sz val="10"/>
        <rFont val="宋体"/>
        <charset val="134"/>
      </rPr>
      <t>指标得分</t>
    </r>
    <r>
      <rPr>
        <sz val="10"/>
        <rFont val="Times New Roman"/>
        <charset val="134"/>
      </rPr>
      <t>=</t>
    </r>
    <r>
      <rPr>
        <sz val="10"/>
        <rFont val="宋体"/>
        <charset val="134"/>
      </rPr>
      <t>报送了项目绩效自评报告的项目数量</t>
    </r>
    <r>
      <rPr>
        <sz val="10"/>
        <rFont val="Times New Roman"/>
        <charset val="134"/>
      </rPr>
      <t>/</t>
    </r>
    <r>
      <rPr>
        <sz val="10"/>
        <rFont val="宋体"/>
        <charset val="134"/>
      </rPr>
      <t>全部应开展绩效自评项目的总数量</t>
    </r>
    <r>
      <rPr>
        <sz val="10"/>
        <rFont val="Times New Roman"/>
        <charset val="134"/>
      </rPr>
      <t>×100%×</t>
    </r>
    <r>
      <rPr>
        <sz val="10"/>
        <rFont val="宋体"/>
        <charset val="134"/>
      </rPr>
      <t>指标分值</t>
    </r>
    <r>
      <rPr>
        <sz val="10"/>
        <rFont val="Times New Roman"/>
        <charset val="134"/>
      </rPr>
      <t>/</t>
    </r>
  </si>
  <si>
    <t>根据《绵竹市财政局关于开展2023年度财政支出事后绩效评价工作的通知》（竹财监〔2024〕128号）报送的绩效自评材料评价确定。</t>
  </si>
  <si>
    <t>3.财务管理（9分）</t>
  </si>
  <si>
    <t>管理制度健全性（3分）</t>
  </si>
  <si>
    <t>我单位制定有内部的“①预算管理（含预算编制、预算申报、预算审核、项目库管理等涉及的工作机制和业务内容）、②预算绩效管理（含预算绩效管理组织保障、绩效目标编审、绩效自评估、绩效自行监控、绩效自评价等涉及的工作机制和业务内容）、③政府采购管理、④财务管理内控机制”等制度。该项不扣分</t>
  </si>
  <si>
    <t>部门（单位）围绕加强预算管理而制定的内部相关管理制度是否健全完整。</t>
  </si>
  <si>
    <t>缺项扣分法</t>
  </si>
  <si>
    <t>①每有一方面管理制度未建立健全的，扣0.5分，直至扣完该指标分值。
②建立有某方面制度，但制度质量明显不高（明显抄袭、或不具有可操作性）的，扣0.5-1.5分,直至扣完该指标分值。
以上两项合计最多扣3分。</t>
  </si>
  <si>
    <r>
      <rPr>
        <sz val="10"/>
        <rFont val="宋体"/>
        <charset val="134"/>
      </rPr>
      <t>部门是否制定有</t>
    </r>
    <r>
      <rPr>
        <b/>
        <sz val="10"/>
        <rFont val="宋体"/>
        <charset val="134"/>
      </rPr>
      <t>内部的</t>
    </r>
    <r>
      <rPr>
        <sz val="10"/>
        <rFont val="宋体"/>
        <charset val="134"/>
      </rPr>
      <t>“①预算管理（</t>
    </r>
    <r>
      <rPr>
        <sz val="10"/>
        <rFont val="仿宋_GB2312"/>
        <charset val="134"/>
      </rPr>
      <t>含预算编制、预算申报、预算审核、项目库管理等涉及的工作机制和业务内容</t>
    </r>
    <r>
      <rPr>
        <sz val="10"/>
        <rFont val="宋体"/>
        <charset val="134"/>
      </rPr>
      <t>）、②预算绩效管理（</t>
    </r>
    <r>
      <rPr>
        <sz val="10"/>
        <rFont val="仿宋_GB2312"/>
        <charset val="134"/>
      </rPr>
      <t>含预算绩效管理组织保障、绩效目标编审、绩效自评估、绩效自行监控、绩效自评价等涉及的工作机制和业务内容</t>
    </r>
    <r>
      <rPr>
        <sz val="10"/>
        <rFont val="宋体"/>
        <charset val="134"/>
      </rPr>
      <t>）、③政府采购管理、④财务管理内控机制”等制度。</t>
    </r>
  </si>
  <si>
    <t>制度执行落实度（3分）</t>
  </si>
  <si>
    <t>我单位对各级财政财务管理制度和内部自行制定的预算财务管理制度明确的“①工作保障机制、②职能职责分工、③工作流程、④财务内控管理（特别是财务不相容管理等）、⑤预算业务管理、⑥预算绩效业务管理”等各方面规定均有效执行。该项不扣分</t>
  </si>
  <si>
    <t>对“各级财政、财经管理制度”和“内部自行制定的预算财务管理制度”执行落实到位程度。</t>
  </si>
  <si>
    <t>对相关管理制度涉及的管理规定，每有一方面未得到严格执行或执行不到位的，扣0.5分，直至扣完该指标分值。</t>
  </si>
  <si>
    <t>部门对各级财政财务管理制度和内部自行制定的预算财务管理制度明确的“①工作保障机制、②职能职责分工、③工作流程、④财务内控管理（特别是财务不相容管理等）、⑤预算业务管理、⑥预算绩效业务管理”等各方面规定是否得到有效执行。</t>
  </si>
  <si>
    <t>资金使用合规性（3分）</t>
  </si>
  <si>
    <t>我单位暂无部门和监督部门提供及财政部门掌握的年度内接受各级巡视巡察、审计检查、财政财会监督相关报告结论和财政重点绩效评价发现的违规问题。</t>
  </si>
  <si>
    <t>各级巡视巡察、审计检查、财政财会监督和财政重点绩效评价发现的资金使用违反财经法规和财务管理制度、资金管理办法等方面的问题情况。</t>
  </si>
  <si>
    <t>每存在有一个问题点的，扣0.5分，直至扣完该指标分值。</t>
  </si>
  <si>
    <t>根据本部门和监督部门提供及财政部门掌握的年度内接受各级巡视巡察、审计检查、财政财会监督相关报告结论和财政重点绩效评价发现的违规问题。</t>
  </si>
  <si>
    <t>4.资产管理（4分）</t>
  </si>
  <si>
    <t>资产综合管理质量（4分）</t>
  </si>
  <si>
    <t>我单位该项得分=0.85*4=3.4分</t>
  </si>
  <si>
    <t>行政事业单位国有资产各环节管理的规范性及效果。</t>
  </si>
  <si>
    <t>指标得分=（《“行政事业性国有资产综合管理”年度绩效评价指标体系及自评价情况表》评价总得分÷100)×指标分值</t>
  </si>
  <si>
    <t>根据《绵竹市“行政事业性国有资产综合管理”年度绩效评价指标体系及自评价情况表》评价总得分换算。</t>
  </si>
  <si>
    <r>
      <rPr>
        <sz val="10"/>
        <rFont val="宋体"/>
        <charset val="134"/>
      </rPr>
      <t>5.政府采购管理（4分）</t>
    </r>
    <r>
      <rPr>
        <b/>
        <sz val="8"/>
        <rFont val="宋体"/>
        <charset val="134"/>
      </rPr>
      <t>（当年度无政府采购的，该指标计满分，但需进行评分说明）</t>
    </r>
  </si>
  <si>
    <t>合同签订时效性（1分）</t>
  </si>
  <si>
    <t>所有采购项目发布采购结果公告后30日内签订采购合同。可得分</t>
  </si>
  <si>
    <t>采购项目在中标、成交通知书发出后是否在规定时限内签订采购合同。</t>
  </si>
  <si>
    <t>分类评分法</t>
  </si>
  <si>
    <t>每有一个采购项目大于30天的</t>
  </si>
  <si>
    <t>所有采购项目均等于或小于30天的</t>
  </si>
  <si>
    <t>采购项目发布采购结果公告后30日内是否签订采购合同。</t>
  </si>
  <si>
    <t>合同公告及时性（1分）</t>
  </si>
  <si>
    <t>签订采购合同后2个工作日内在四川政府采购网公告。可得分</t>
  </si>
  <si>
    <t>采购合同在四川政府采购网的按时公告情况。</t>
  </si>
  <si>
    <t>每有一个采购项目超过2个工作日的</t>
  </si>
  <si>
    <t>2个工作日内公告合同的</t>
  </si>
  <si>
    <t>签订采购合同在2个工作日内须在四川政府采购网公告。</t>
  </si>
  <si>
    <t>资金支付时效性（2分）</t>
  </si>
  <si>
    <t>采购验收合格后，按单位资金支付流程支付采购资金。可得分</t>
  </si>
  <si>
    <t>采购资金是否按照合同约定方式和时间及时支付。</t>
  </si>
  <si>
    <t>分级评分法</t>
  </si>
  <si>
    <t>每有一个采购项目大于10个工作日的</t>
  </si>
  <si>
    <t>所有采购项目均等于10个工作日的，</t>
  </si>
  <si>
    <t>采购资金支付的时效性情况。</t>
  </si>
  <si>
    <t>重点履职绩效指标（60分）</t>
  </si>
  <si>
    <t>成本指标（6分）</t>
  </si>
  <si>
    <t>成本控制指标（6分）</t>
  </si>
  <si>
    <t>基本支出</t>
  </si>
  <si>
    <t>551.77万元</t>
  </si>
  <si>
    <t>621.01万元</t>
  </si>
  <si>
    <t>我单位该项完成比率=621.01/551.77*100%=112.55%，我单位满足②完成值高于目标值且未超过30%的，得满分</t>
  </si>
  <si>
    <t>部门整体支出的总体预算成本控制和主要重点履职项目预算成本控制情况。</t>
  </si>
  <si>
    <t>根据具体指标情况分别采取“比率分值法”“缺（错）项
扣分法”“分级评分法”</t>
  </si>
  <si>
    <t>1.定量指标实际完成值评分按完成比率计分，其中：
  ①完成值低于目标值70%的，得0分；
  ②完成值高于目标值且未超过30%的，得满分；
  ③完成值超过目标值30%的，得0分。
2.定性指标按完成值等次计分，其中：
  ①完成值低于目标值两档的，得0分；
  ②完成值等于或高于目标值一档的，得满分；
  ③完成值超过目标值两档的，得0分。</t>
  </si>
  <si>
    <t>根据具体指标的实际情况确定。</t>
  </si>
  <si>
    <t>项目支出</t>
  </si>
  <si>
    <t>1195万元</t>
  </si>
  <si>
    <t>1157.51万元</t>
  </si>
  <si>
    <t>我单位该项完成比率=1157.51/1195*100%=96.86%，我单位处于①完成值低于目标值70%的，得0分；②完成值高于目标值且未超过30%的，得满分，之间得（0+3）/2=1.5分</t>
  </si>
  <si>
    <t>…</t>
  </si>
  <si>
    <t>产出指标（24分）</t>
  </si>
  <si>
    <t>数量指标（8分）</t>
  </si>
  <si>
    <t>离休人员医疗享受补助人员人数</t>
  </si>
  <si>
    <t>82人</t>
  </si>
  <si>
    <t>我单位该项完成比率=82/82*100%=100%，我单位满足②完成值高于目标值且未超过30%的，得满分</t>
  </si>
  <si>
    <t>与预算管理一体化系统设定的绩效目标对比，评价项目产出指标涉及的数量指标、质量指标、时效指标指标值的完成程度。</t>
  </si>
  <si>
    <t>二乙伤残军人医疗享受补助人员人数</t>
  </si>
  <si>
    <t>71人</t>
  </si>
  <si>
    <t>我单位该项完成比率=71/71*100%=100%，我单位满足②完成值高于目标值且未超过30%的，得满分</t>
  </si>
  <si>
    <t>城乡基本补充医疗保险补助享受补助人员人数</t>
  </si>
  <si>
    <t>＞32.11万人</t>
  </si>
  <si>
    <t>31.38万人</t>
  </si>
  <si>
    <t>我单位该项完成比率=31.38/32.11*100%=97.73%，我单位处于①完成值低于目标值70%的，得0分；②完成值高于目标值且未超过30%的，得满分，之间得（0+1）/2=0.5分</t>
  </si>
  <si>
    <t>项目预计完成率</t>
  </si>
  <si>
    <t>我单位该项完成比率=100/100*100%=100%，我单位满足②完成值高于目标值且未超过30%的，得满分</t>
  </si>
  <si>
    <t>城乡居民医疗征收网络专线租赁条数</t>
  </si>
  <si>
    <t>81条</t>
  </si>
  <si>
    <t>我单位该项完成比率=81/81*100%=100%，我单位满足②完成值高于目标值且未超过30%的，得满分</t>
  </si>
  <si>
    <t>预计检查医疗机构、检查药店、检查诊所</t>
  </si>
  <si>
    <t>≥278家</t>
  </si>
  <si>
    <t>287家</t>
  </si>
  <si>
    <t>我单位该项完成比率=287/278*100%=103.24%，我单位满足②完成值高于目标值且未超过30%的，得满分</t>
  </si>
  <si>
    <t>“医保+公安”反欺诈专案指挥分中心建设、医保标准化建设、医保政策宣传和广告制作</t>
  </si>
  <si>
    <t>≥19万元</t>
  </si>
  <si>
    <t>23.78万元</t>
  </si>
  <si>
    <t>我单位该项完成比率=23.78/19*100%=125.16%，我单位满足②完成值高于目标值且未超过30%的，得满分</t>
  </si>
  <si>
    <t>购置高速扫描仪、24小时不打烊存取柜等设备</t>
  </si>
  <si>
    <t>＞15台(套）</t>
  </si>
  <si>
    <t>22台套</t>
  </si>
  <si>
    <t>我单位该项完成比率=22/15*100%=146.67%，我单位满足③完成值超过目标值30%的，得0分</t>
  </si>
  <si>
    <t>质量指标（8分）</t>
  </si>
  <si>
    <t>重点履职任务2.</t>
  </si>
  <si>
    <t>时效指标（8分）</t>
  </si>
  <si>
    <t>项目完成时间</t>
  </si>
  <si>
    <t>12月</t>
  </si>
  <si>
    <t>我单位该项完成比率=12/12*100%=100%，我单位满足②完成值高于目标值且未超过30%的，得满分</t>
  </si>
  <si>
    <t>效益指标（24分）</t>
  </si>
  <si>
    <t>经济效益指标（6分）</t>
  </si>
  <si>
    <t>本级次无其他指标的，分配给上一级次的其他指标</t>
  </si>
  <si>
    <t>与预算管理一体化系统设定的绩效目标对比，评价项目效益指标涉及的经济效益指标、社会效益指标、生态效益指标、可持续性影响指标指标值的完成程度。</t>
  </si>
  <si>
    <t>1.所有重点履职任务均不涉及的某项效益指标，该指标的分值平均分配给涉及的效益指标。
2.定量指标实际完成值评分按完成比率计分，其中：
  ①完成值低于目标值70%的，得0分；
  ②完成值高于目标值且未超过30%的，得满分；
  ③完成值超过目标值30%的，得0分。
3.定性指标按完成值等次计分，其中：
  ①完成值低于目标值两档的，得0分；
  ②完成值等于或高于目标值一档的，得满分；
  ③完成值超过目标值两档的，得0分。</t>
  </si>
  <si>
    <t>社会效益指标（6分）</t>
  </si>
  <si>
    <t>预计享受补助人员完成率</t>
  </si>
  <si>
    <t>提高单位的服务保障能力效率</t>
  </si>
  <si>
    <t>有所提高</t>
  </si>
  <si>
    <t>我单位该项定性指标满足②完成值等于或高于目标值一档的，得满分</t>
  </si>
  <si>
    <t>提高医疗基金安全率</t>
  </si>
  <si>
    <t>≥95%</t>
  </si>
  <si>
    <t>＞95%</t>
  </si>
  <si>
    <t>我单位该项完成比率=95/95*100%=100%，我单位满足②完成值高于目标值且未超过30%的，得满分</t>
  </si>
  <si>
    <t>提高服务群众办事方便程度</t>
  </si>
  <si>
    <t>＞99%</t>
  </si>
  <si>
    <t>我单位该项完成比率=100/99*100%=101%，我单位满足②完成值高于目标值且未超过30%的，得满分</t>
  </si>
  <si>
    <t>生态环境效益指标（6分）</t>
  </si>
  <si>
    <t>可持续性影响指标（6分）</t>
  </si>
  <si>
    <t>满意度指标（6分）</t>
  </si>
  <si>
    <t>服务对象满意度指标（6分）</t>
  </si>
  <si>
    <t>服务对象满意度</t>
  </si>
  <si>
    <t>与预算管理一体化系统设定的设定绩效目标对比，评价项目满意度指标涉及的服务对象满意度指标或政策享受对象满意度指标等指标值的完成程度。</t>
  </si>
  <si>
    <t>1.所有重点履职任务均不涉及满意度指标时，满意度指标的分值平均分配给涉及的效益指标。
2.满意度指标实际完成值评分按完成比率计分，其中：
  ①完成值低于目标值70%的，得0分；
  ②完成值高于目标值且未超过30%的，得满分；
  ③完成值超过目标值30%的，得0分。</t>
  </si>
  <si>
    <t>针对不同对象设置相应的问卷调查方式，获取实际结果。</t>
  </si>
  <si>
    <t>提高参保人员满意率</t>
  </si>
  <si>
    <t>扣分项
（-10分）</t>
  </si>
  <si>
    <t>预算绩效管理工作负面清单（-10分）</t>
  </si>
  <si>
    <t>预算绩效存在的问题</t>
  </si>
  <si>
    <t>/</t>
  </si>
  <si>
    <t>对被评价年度内预算部门存在被人大监督、巡视巡察、审计监督、财会监督等发现绩效管理问题的，以及本评价指标体系涉及的重点履职、预算管理、预算绩效管理、财务管理、资产管理、采购管理等方面存在问题的，予以扣分。</t>
  </si>
  <si>
    <t>每存在有一个方面问题的，扣1分，扣完10分为止。</t>
  </si>
  <si>
    <t>根据财政部门相关股室掌握的情况评分。</t>
  </si>
  <si>
    <t>预算绩效管理工作配合情况</t>
  </si>
  <si>
    <t>对被评价年度全过程预算绩效管理工作开展过程中，对不按时报送各类报表、资料、无故不参加各类绩效业务培训、不配合财政部门聘请的三方机构开展绩效咨询服务相关工作等行为给予相应扣分。</t>
  </si>
  <si>
    <t>每种情形、每有一次的，扣1分，扣完10分为止。</t>
  </si>
  <si>
    <t>【注】：1.着灰色的单元格不需填写内容，也不可自行修改。</t>
  </si>
  <si>
    <t>2.本表“指标值情况”的“年初设定指标值”各类指标数据均应取自于预算管理一体化系统（以下简称“一体化系统”）中的《部门整体绩效目标表》。</t>
  </si>
  <si>
    <t>3."重点履职绩效指标"可根据《部门整体绩效目标表》编制情况对应增减横向行次，不能修改纵列。</t>
  </si>
  <si>
    <r>
      <rPr>
        <sz val="10"/>
        <rFont val="宋体"/>
        <charset val="134"/>
      </rPr>
      <t>4.“基本运行绩效指标</t>
    </r>
    <r>
      <rPr>
        <sz val="10"/>
        <rFont val="Times New Roman"/>
        <charset val="134"/>
      </rPr>
      <t>”</t>
    </r>
    <r>
      <rPr>
        <sz val="10"/>
        <rFont val="宋体"/>
        <charset val="134"/>
      </rPr>
      <t>和</t>
    </r>
    <r>
      <rPr>
        <sz val="10"/>
        <rFont val="Times New Roman"/>
        <charset val="134"/>
      </rPr>
      <t>“</t>
    </r>
    <r>
      <rPr>
        <sz val="10"/>
        <rFont val="宋体"/>
        <charset val="134"/>
      </rPr>
      <t>重点履职绩效指标</t>
    </r>
    <r>
      <rPr>
        <sz val="10"/>
        <rFont val="Times New Roman"/>
        <charset val="134"/>
      </rPr>
      <t>”</t>
    </r>
    <r>
      <rPr>
        <sz val="10"/>
        <rFont val="宋体"/>
        <charset val="134"/>
      </rPr>
      <t>的各类分类指标中，凡是该项目不涉及的指标（如：“政府采购”“经济效益指标”“生态效益指标”“可持续性影响指标”“满意度指标”），不涉及指标的分值均按照涉及指标的分值权重分配给本级次的其他指标；本级次无其他指标的，分配给上一级次的其他指标（其他指标应分得的分值，按其占总指标的权重分配）。</t>
    </r>
  </si>
  <si>
    <t>5.“重点履职绩效指标”总分值60分与预算管理一体化系统中的《部门整体绩效目标表》的总分90分分值指标内容口径对应一致。一体化系统中《绩效目标表》的各类一级指标的分值分配权重是“成本指标10%、产出指标40%、效益指标30%、满意度指标10%”，本表各类一级指标的权重按照一体化系统《绩效目标表》规定的权重折算后填写至对应指标的分值处。</t>
  </si>
  <si>
    <t>6.预算部门根据本表的自评信息，按照规定的“部门整体绩效自评报告”格式要求撰写本部门的《2024年度部门整体支出绩效自评报告》。</t>
  </si>
  <si>
    <t>附件3：</t>
  </si>
  <si>
    <t>绵竹市“项目预算”绩效评价指标体系及自评价情况表</t>
  </si>
  <si>
    <t>自评时间：年月日</t>
  </si>
  <si>
    <t>项目名称：</t>
  </si>
  <si>
    <t>城乡基本补充医疗保险补助2</t>
  </si>
  <si>
    <t>项目类别：</t>
  </si>
  <si>
    <t>项目主管部门：</t>
  </si>
  <si>
    <t>绵竹市医疗保障局</t>
  </si>
  <si>
    <t>项目实施单位(机构)：</t>
  </si>
  <si>
    <t>收支情况：</t>
  </si>
  <si>
    <t>项目</t>
  </si>
  <si>
    <t>预算数（万元）</t>
  </si>
  <si>
    <t>年末决算数（万元）</t>
  </si>
  <si>
    <t>执行率（%）</t>
  </si>
  <si>
    <t>说明</t>
  </si>
  <si>
    <t>该项目根据补助对象生病住院情况，在政策范围内实报实销，2024年共发城乡基本补充医疗保险补助8924380.50元，剩余指标报财政局后追减预算。</t>
  </si>
  <si>
    <t xml:space="preserve">  其中：财政拨款</t>
  </si>
  <si>
    <t xml:space="preserve">        其他资金</t>
  </si>
  <si>
    <t>目标实现情况：</t>
  </si>
  <si>
    <t>年初目标设置情况</t>
  </si>
  <si>
    <t>年末目标实现情况</t>
  </si>
  <si>
    <t>确保我市2024年城乡居民补充医疗保险补助按（德医保发〔2023〕59号）文件要求顺利实施。截止2023年9月21日，经过梳理，我市现有特殊人员8.41万人，补助金额预计698万元（其中：征地农转非人员4.86万人，金额453万元）；一般人员18.2万人，金额210万元；合计金额908万元。</t>
  </si>
  <si>
    <t>截止2024年3月21日，我市一般人员和特殊人员一共26.58万人，补助金额为446.13万元，征地农转非人员4.80万人，补助金额446.31万元。合计补助人员31.38万人，补助金额892.44万元。</t>
  </si>
  <si>
    <t>项目管理情况：</t>
  </si>
  <si>
    <t>管理制度</t>
  </si>
  <si>
    <t>市委办〔2002〕146号、德医险〔2018〕40号</t>
  </si>
  <si>
    <t>实施情况</t>
  </si>
  <si>
    <t>按上级要求，依据系统数据和相关单位推送数据，参保登记股最终核算，按照单位资金支付流程支付核算金额</t>
  </si>
  <si>
    <t>总计</t>
  </si>
  <si>
    <t>项目管理绩效指标（40分）</t>
  </si>
  <si>
    <t>1.项目决策（6分）</t>
  </si>
  <si>
    <t>决策程序（2分）</t>
  </si>
  <si>
    <t>年初根据上年补助对象人数和人均补助水平测算全年所需资金报市财政局申请预算，通过绵竹人民代表大会审议。年末根据实际补助情况报财政局调整预算。无扣分项。</t>
  </si>
  <si>
    <t>项目决策程序是否严密</t>
  </si>
  <si>
    <t>项目设立、调整延续等方面是否符合资金管理基本规范和决策程序要求，发现一处不符合的扣1.5分，扣完为止。</t>
  </si>
  <si>
    <t>主要查看项目设立时是否经必要程序设立。</t>
  </si>
  <si>
    <t>规划论证（2分）</t>
  </si>
  <si>
    <t>项目规划符合竹市委办〔2002〕146号、德医险〔2018〕40号有关决策部署；充分评估论证了项目立项必要性、前瞻性、合理性和可行性。无扣分项。</t>
  </si>
  <si>
    <t>项目规划论证是否符合中省要求，项目绩效目标设置是否科学合理</t>
  </si>
  <si>
    <t>项目规划规划符合中、省、市有关决策部署的得1分；充分评估论证项目立项必要性、前瞻性、合理性和可行性的得1分；否则不得分</t>
  </si>
  <si>
    <t>主要查看项目规划是否符合要求。</t>
  </si>
  <si>
    <t>任务准确性（2分）</t>
  </si>
  <si>
    <t>项目设立的目标任务指标与政策文件要求的中长期规划一致、与政策文件要求的分年度规划一致。</t>
  </si>
  <si>
    <t>项目规划的目标任务是否与项目立项依据文件的工作要求一致。</t>
  </si>
  <si>
    <t>均不一致的</t>
  </si>
  <si>
    <t>少部分一致的</t>
  </si>
  <si>
    <t>大部分一致的</t>
  </si>
  <si>
    <t>完全一致的</t>
  </si>
  <si>
    <t>主要查看评价项目设立的目标任务指标是否与政策文件要求的中长期规划一致、是否与政策文件要求的分年度规划一致。</t>
  </si>
  <si>
    <t>2.预算管理（10分）</t>
  </si>
  <si>
    <t>预算编制规范性</t>
  </si>
  <si>
    <t>全部情形均合理，无扣分项。</t>
  </si>
  <si>
    <t>项目预算编制是否落实年度预算编制方案要求。</t>
  </si>
  <si>
    <t>4种及以上情形不合理的</t>
  </si>
  <si>
    <t>1-3种情形不合理的</t>
  </si>
  <si>
    <t>全部情形均合理的</t>
  </si>
  <si>
    <t>以年度预算编制工作方案为准。是否存在“①‘一年安排、多年使用’情况；②未落实零基预算管理要求；③成本测算不合理不准确等问题；④年初预算分配方案未细化至具体项目或具体镇（街）；⑤按项目法分配的，未建立项目库，实行储备项目排序；⑥按因素法分配的，因素与实际不相关、未量化，分配权重或补助系数明显不合理的；⑦除据实结算特殊项目外，提前下达比例不足70%的”等方面情况。</t>
  </si>
  <si>
    <t>执行进度合理性</t>
  </si>
  <si>
    <t>指标得分：892.44万元/908万元*100%*3.6分=3.5分</t>
  </si>
  <si>
    <t>项目整体预算执行情况。</t>
  </si>
  <si>
    <t>指标得分=实际拨付（下达)资金/预算安排资金总额×100%*指标分值。
（预算安排资金总额=年初预算数+当年追加预算数。若存在政策变化等因素可采用调整预算数）。</t>
  </si>
  <si>
    <t>资金使用规范性</t>
  </si>
  <si>
    <t>项目资金使用、拨付符合规定，不存在超范围、超标准、超进度使用专项资金，不存在资金损失浪费、长期沉淀、截留挤占、挪用、虚拟支出等情况。无扣分项。</t>
  </si>
  <si>
    <t>是否按规定使用项目预算资金。</t>
  </si>
  <si>
    <t>项目资金使用、拨付是否符合规定，是否存在超范围、超标准、超进度使用专项资金，是否存在资金损失浪费、长期沉淀、截留挤占、挪用、虚拟支出等情况，发现一处不合规的扣1分。</t>
  </si>
  <si>
    <t>主要查看资金使用是否严格按规定执行</t>
  </si>
  <si>
    <t>3.绩效管理（6分）</t>
  </si>
  <si>
    <t>绩效目标质量</t>
  </si>
  <si>
    <t>设定的绩效目标指标是否符合绩效目标编制要求。（评分方法二选一）</t>
  </si>
  <si>
    <t>指标得分=符合要求的现场评价项目点绩效目标数量/现场选点项目数量×100%*指标分值。</t>
  </si>
  <si>
    <t>有多个项目点位的，评价项目点位的绩效目标三级指标设置是否①科学、②合理、③完整、④相关、⑤细化、⑥量化及定性指标是否⑦可衡量、⑧可评价。</t>
  </si>
  <si>
    <t>项目设定的绩效目标指标完全符合绩效目标编制要求。无扣分项</t>
  </si>
  <si>
    <t>5个方面及以上不符合的</t>
  </si>
  <si>
    <t>3-4个方面不符合的</t>
  </si>
  <si>
    <t>1-2个方面不符合的</t>
  </si>
  <si>
    <t>全部符合的</t>
  </si>
  <si>
    <t>只有一个项目点位的，评价本项目点的绩效目标是否符合上述8个方面要求。</t>
  </si>
  <si>
    <t>绩效监控执行</t>
  </si>
  <si>
    <t>项目实施过程中已开展事中绩效监控，开展质量良好，无扣分项。</t>
  </si>
  <si>
    <t>项目实施过程中是否开展事中绩效监控，以及开展质量。</t>
  </si>
  <si>
    <t>未按要求开展项目绩效监控的不得分，开展了的根据开展监控的质量得分，最高3分。</t>
  </si>
  <si>
    <t>根据《绵竹市财政局关于开展2024年预算绩效运行监控工作的通知》（竹财监〔2024〕350号）报送的项目绩效监控表评价确定。</t>
  </si>
  <si>
    <t>4.项目实施（12分）</t>
  </si>
  <si>
    <t>管理制度健全性</t>
  </si>
  <si>
    <t>15个方面内容完全符合，无扣分项。</t>
  </si>
  <si>
    <t>项目实施管理涉及的相关管理制度是否健全完善。</t>
  </si>
  <si>
    <t>有6个及以上方面缺失的</t>
  </si>
  <si>
    <t>有4-5个方面缺失的</t>
  </si>
  <si>
    <t>有3-4个方面缺失的</t>
  </si>
  <si>
    <t>有2-3个方面缺失的</t>
  </si>
  <si>
    <t>完全符合或仅有1个方面有缺失的</t>
  </si>
  <si>
    <t>1.项目实施方案（或实施计划）涉及的“①组织保障措施、②实施责任主体、③实施方式、④实施时间、⑤责任监督”等必要内容是否完整具备，或有关项目涉及的“⑥质量要求、⑦验收时间、⑧验收责任主体”等方面内容是否完善；
2.项目资金管理涉及的“⑨资金使用申请流程、⑩资金使用审批流程、（11）资金执行情况的监控、（12）资金使用合规性的责任监督、（13）绩效信息公开”等必要内容是否完整具备，或有关项目涉及的“（14）资产管理、（15）采购管理”等方面内容是否完善。对上述15个方面内容的完整性进行评分。</t>
  </si>
  <si>
    <t>制度落实全面性</t>
  </si>
  <si>
    <t>15个方面内容均高质量落实，无扣分项。</t>
  </si>
  <si>
    <t>项目实施管理涉及的相关管理制度是否得到严格执行和有效落实。</t>
  </si>
  <si>
    <t>有6个及以上方面未落实或落实质量不高的</t>
  </si>
  <si>
    <t>有4-5个方面未落实或落实质量不高的</t>
  </si>
  <si>
    <t>有3-4个方面未落实或落实质量不高的</t>
  </si>
  <si>
    <t>有2-3个方面未落实或落实质量不高的</t>
  </si>
  <si>
    <t>均高质量落实或仅有1个方面稍有欠缺的</t>
  </si>
  <si>
    <t>主对上述15个方面内容的在项目实施中的落实情况绩效评价。每有一个方面未落实或落实质量较差的，按照问题数量分档评分。</t>
  </si>
  <si>
    <t>5.政府采购（6分）</t>
  </si>
  <si>
    <t>合同公告及时性</t>
  </si>
  <si>
    <t>不涉及，分配给上一级次的其他10项指标，每项加0.1分</t>
  </si>
  <si>
    <t>不涉及，分配给上一级次的其他10项指标，每项加0.6分</t>
  </si>
  <si>
    <t>判断评分法</t>
  </si>
  <si>
    <t>大于2个工作日的</t>
  </si>
  <si>
    <t>按时公告的</t>
  </si>
  <si>
    <t>签订合同后2个工作日内公告合同的，得1分；签订合同后超出2个工作日公告合同的，得0分。</t>
  </si>
  <si>
    <t>合同签订时效性</t>
  </si>
  <si>
    <t>不涉及，分配给上一级次的其他10项指标，每项加0.2分</t>
  </si>
  <si>
    <t>考核采购项目在中标、成交通知书发出后是否在规定时限内签订采购合同。</t>
  </si>
  <si>
    <t>判断和按数累加法</t>
  </si>
  <si>
    <t>大于30天的</t>
  </si>
  <si>
    <t>小于30天的，在1分基础上每减少1天加0.05分，加满2分为止。</t>
  </si>
  <si>
    <t>等于30天的</t>
  </si>
  <si>
    <t>以法定的30天（含本数）为基准。等于30天的，得1分；大于30天的，得0分；小于30天的，在1分基础上每减少1天加0.05分，加满2分为止。</t>
  </si>
  <si>
    <t>资金支付时效性</t>
  </si>
  <si>
    <t>不涉及，分配给上一级次的其他10项指标，每项加0.3分</t>
  </si>
  <si>
    <t>考核采购资金支付的时效性。</t>
  </si>
  <si>
    <t>大于10个工作日的</t>
  </si>
  <si>
    <t>小于10个工作日的，在2分基础上每减少1天加0.05分，加满3分为止。</t>
  </si>
  <si>
    <t>等于10个工作日的</t>
  </si>
  <si>
    <t>以收到发票后10个工作日为基准。等于10个工作日的，得2分；大于10个工作日的，得0分；小于10个工作日的，在2分基础上每减少1天加0.05分，加满3分为止。</t>
  </si>
  <si>
    <t>项目目标绩效指标（60分）</t>
  </si>
  <si>
    <t>成本指标（7分）</t>
  </si>
  <si>
    <t>预算安排控制数</t>
  </si>
  <si>
    <t>项目金额</t>
  </si>
  <si>
    <t>908万元</t>
  </si>
  <si>
    <t>892.44万元</t>
  </si>
  <si>
    <t>该项目正负偏离为1-892.44/908*100%=1.7%。预算成本控制最优，预算数与实际需求匹配度较高（正负偏离在5%及以内的），且不存在资金浪费情况。该项得分为7*1=7</t>
  </si>
  <si>
    <t>项目的总体预算成本控制和涉及的分类细项预算成本控制情况。</t>
  </si>
  <si>
    <t>预算数与实际需求严重不匹配（正负偏离达到30%及以上的）、或存在较明显资金浪费情况的</t>
  </si>
  <si>
    <t>预算数与实际需求不匹配（正负偏离在20%-30%及以内的）、或存在一定程度资金浪费情况的</t>
  </si>
  <si>
    <t>预算数与实际需求匹配度较高（正负偏离在10%-20%及以内的），或存在一定程度资金浪费情况的</t>
  </si>
  <si>
    <t>预算数与实际需求匹配度较合理（正负偏离在5%-10%及以内的），且不存在资金浪费情况的</t>
  </si>
  <si>
    <t>预算成本控制最优，预算数与实际需求匹配度较高（正负偏离在5%及以内的），且不存在资金浪费情况的</t>
  </si>
  <si>
    <r>
      <rPr>
        <sz val="10"/>
        <color indexed="8"/>
        <rFont val="宋体"/>
        <charset val="134"/>
      </rPr>
      <t>是否存在突破预算安排数情况？是否存在资金浪费情况？是否体现预算成本最优（</t>
    </r>
    <r>
      <rPr>
        <sz val="10"/>
        <color indexed="8"/>
        <rFont val="仿宋_GB2312"/>
        <charset val="134"/>
      </rPr>
      <t>是否花最少的“钱”办最多的事，或花同样的“钱”办最多的事）？</t>
    </r>
  </si>
  <si>
    <t>指标2：</t>
  </si>
  <si>
    <t>产出指标（26分）</t>
  </si>
  <si>
    <t>数量指标（30%）</t>
  </si>
  <si>
    <t>享受补助人员人数</t>
  </si>
  <si>
    <t>实际享受补助人员31.38人。该项应得分值比率为31.38/32.11=97.7%，该项指标得分为26*30%*97.7%=7.6分</t>
  </si>
  <si>
    <t>指标得分=达到或实现绩效目标指标值的点位（明细指标项）数量/所有点位（明细指标项）总数量×100%×指标分值。</t>
  </si>
  <si>
    <t>有多个项目点位的，掌握现场评价点位项目实施情况，将项目点位实施完成情况与规划（计划）情况进行对比。</t>
  </si>
  <si>
    <t>质量指标（40%）</t>
  </si>
  <si>
    <t>项目预计完成率和实际完成率一致，该项应得分值比率为100%，该项指标得分为26*40%*100%=10.4分</t>
  </si>
  <si>
    <r>
      <rPr>
        <b/>
        <sz val="10"/>
        <color indexed="8"/>
        <rFont val="宋体"/>
        <charset val="134"/>
      </rPr>
      <t>对于定量指标：</t>
    </r>
    <r>
      <rPr>
        <sz val="10"/>
        <color indexed="8"/>
        <rFont val="宋体"/>
        <charset val="134"/>
      </rPr>
      <t>指标得分=达到或实现绩效目标指标值的点位（明细指标项）数量/所有点位（明细指标项）总数量×100%×指标分值。</t>
    </r>
  </si>
  <si>
    <r>
      <rPr>
        <b/>
        <sz val="10"/>
        <color indexed="8"/>
        <rFont val="宋体"/>
        <charset val="134"/>
      </rPr>
      <t>对于定性指标：</t>
    </r>
    <r>
      <rPr>
        <sz val="10"/>
        <color indexed="8"/>
        <rFont val="宋体"/>
        <charset val="134"/>
      </rPr>
      <t>指标得分=实际实现的可评价、可衡量绩效目标指标值的点位（明细指标项）数量/所有点位（明细指标项）总数量×101%×指标分值。</t>
    </r>
  </si>
  <si>
    <t>时效指标（30%）</t>
  </si>
  <si>
    <t>该项目在完成时间内按时完结，该项应得分值比率为100%，该项指标得分为26*30%*100%=7.8分</t>
  </si>
  <si>
    <t>效益指标（20分）</t>
  </si>
  <si>
    <t>经济效益指标（25%）</t>
  </si>
  <si>
    <t>指标1：</t>
  </si>
  <si>
    <t>不涉及，分配给本级次的其他项指标</t>
  </si>
  <si>
    <t>社会效益指标（25%）</t>
  </si>
  <si>
    <t>人员享受补助完成率预计和实际一致，该项应得分值比率为100%，该项指标得分为20*25%*4*100%=20分</t>
  </si>
  <si>
    <t>生态效益指标（25%）</t>
  </si>
  <si>
    <r>
      <rPr>
        <b/>
        <sz val="10"/>
        <color indexed="8"/>
        <rFont val="宋体"/>
        <charset val="134"/>
      </rPr>
      <t>对于定性指标：</t>
    </r>
    <r>
      <rPr>
        <sz val="10"/>
        <color indexed="8"/>
        <rFont val="宋体"/>
        <charset val="134"/>
      </rPr>
      <t>指标得分=实际实现的可评价、可衡量绩效目标指标值的点位（明细指标项）数量/所有点位（明细指标项）总数量×100%×指标分值。</t>
    </r>
  </si>
  <si>
    <t>可持续性影响指标（25%）</t>
  </si>
  <si>
    <t>满意度指标（7分）</t>
  </si>
  <si>
    <t>受益对象满意度指标</t>
  </si>
  <si>
    <t>通过走访调查和现场评价，服务对象满意度为95.6%，有所提高，预计和实际情况一致，该项应得分值比率为100%，该项指标得分为7*100%*100%=7分</t>
  </si>
  <si>
    <t>受益对象满意度</t>
  </si>
  <si>
    <t>扣分项
（-5分）</t>
  </si>
  <si>
    <t>项目预算绩效管理负面清单（-5分）</t>
  </si>
  <si>
    <t>项目预算绩效存在的问题</t>
  </si>
  <si>
    <t>对被评价项目预算存在被人大监督、巡视巡察、审计监督、财会监督等发现绩效管理问题的，以及本评价指标体系涉及的预算管理、预算绩效管理、财务管理、资产管理、采购管理等方面存在问题的，予以扣分。</t>
  </si>
  <si>
    <t>每存在有一个方面问题的，扣1分，扣完5分为止。</t>
  </si>
  <si>
    <t>被评价对象工作配合情况</t>
  </si>
  <si>
    <t>对被评价对象拖延推诿、提交资料不及时或无正当原因不提供等不配合财政部门聘请的三方机构开展绩效评价工作行为给予相应扣分。</t>
  </si>
  <si>
    <t>每种情形、每有一次的，扣1分，扣完5分为止。</t>
  </si>
  <si>
    <t>评价结论：</t>
  </si>
  <si>
    <t>综合项目自评情况：①项目绩效进行总体自评99.7分。②保障医保参保工作正常开展，确保参保群众应保尽保</t>
  </si>
  <si>
    <t>存在问题：</t>
  </si>
  <si>
    <t>结合项目自评情况：项目在①实施管理、②预算管理、③财务管理、④实施效益（效果）等方面均未发现存在的问题</t>
  </si>
  <si>
    <t>改进措施：</t>
  </si>
  <si>
    <t>未发现问题，无改进措施</t>
  </si>
  <si>
    <r>
      <rPr>
        <b/>
        <sz val="10"/>
        <color indexed="8"/>
        <rFont val="方正仿宋_GBK"/>
        <charset val="134"/>
      </rPr>
      <t>【注】：</t>
    </r>
    <r>
      <rPr>
        <sz val="10"/>
        <color indexed="8"/>
        <rFont val="方正仿宋_GBK"/>
        <charset val="134"/>
      </rPr>
      <t>1.着灰色的单元格不需填写内容，也不可自行修改。</t>
    </r>
  </si>
  <si>
    <r>
      <rPr>
        <sz val="10"/>
        <color indexed="8"/>
        <rFont val="宋体"/>
        <charset val="134"/>
      </rPr>
      <t>2.</t>
    </r>
    <r>
      <rPr>
        <sz val="10"/>
        <color indexed="8"/>
        <rFont val="Times New Roman"/>
        <charset val="134"/>
      </rPr>
      <t>.</t>
    </r>
    <r>
      <rPr>
        <sz val="10"/>
        <color indexed="8"/>
        <rFont val="方正仿宋_GBK"/>
        <charset val="134"/>
      </rPr>
      <t>本表“指标值情况”的“年初设定指标值”各类指标数据均应取自于预算管理一体化系统（以下简称“一体化系统”）中的《绩效目标表》。</t>
    </r>
  </si>
  <si>
    <t>3."项目目标绩效指标"可根据《项目绩效目标表》编制情况对应增减横向行次，不能修改纵列。</t>
  </si>
  <si>
    <r>
      <rPr>
        <sz val="10"/>
        <color rgb="FF000000"/>
        <rFont val="宋体"/>
        <charset val="134"/>
      </rPr>
      <t>4.“项目管理绩效指标</t>
    </r>
    <r>
      <rPr>
        <sz val="10"/>
        <color indexed="8"/>
        <rFont val="Times New Roman"/>
        <charset val="134"/>
      </rPr>
      <t>”</t>
    </r>
    <r>
      <rPr>
        <sz val="10"/>
        <color rgb="FF000000"/>
        <rFont val="宋体"/>
        <charset val="134"/>
      </rPr>
      <t>和</t>
    </r>
    <r>
      <rPr>
        <sz val="10"/>
        <color indexed="8"/>
        <rFont val="Times New Roman"/>
        <charset val="134"/>
      </rPr>
      <t>“</t>
    </r>
    <r>
      <rPr>
        <sz val="10"/>
        <color rgb="FF000000"/>
        <rFont val="宋体"/>
        <charset val="134"/>
      </rPr>
      <t>项目目标绩效指标</t>
    </r>
    <r>
      <rPr>
        <sz val="10"/>
        <color indexed="8"/>
        <rFont val="Times New Roman"/>
        <charset val="134"/>
      </rPr>
      <t>”</t>
    </r>
    <r>
      <rPr>
        <sz val="10"/>
        <color rgb="FF000000"/>
        <rFont val="宋体"/>
        <charset val="134"/>
      </rPr>
      <t>的各类分类指标中，凡是该项目不涉及的指标（如：“政府采购”“经济效益指标”“生态效益指标”“可持续性影响指标”“满意度指标”），不涉及指标的分值均按照涉及指标的分值权重分配给本级次的其他指标；本级次无其他指标的，分配给上一级次的其他指标（其他指标应分得的分值，按其占总指标的权重分配）。</t>
    </r>
  </si>
  <si>
    <t>5.“项目目标绩效指标”总分值60分与预算管理一体化系统中的《项目绩效目标表》的总分90分分值指标内容口径对应一致。一体化系统中《项目绩效目标表》的各类一级指标的分值分配权重是“成本指标10%、产出指标40%、效益指标30%、满意度指标10%”，本表各类一级指标的权重按照一体化系统《项目绩效目标表》规定的权重折算后填写至对应指标的分值处。</t>
  </si>
  <si>
    <t>二乙伤残军人医疗</t>
  </si>
  <si>
    <t>该项目根据补助对象生病住院情况，在政策范围内实报实销，2024年共发生医疗费用221317.52元，剩余指标报财政局后追减预算。</t>
  </si>
  <si>
    <t>对我市71名（2023年9月：71人）二乙伤残军人（1-6级伤残军人）适当医疗补助。（生病情况无法预估且人员生病率也有可能随着年龄的增加而增加）</t>
  </si>
  <si>
    <t>对我市71名二乙伤残军人（1-6级伤残军人）适当医疗补助，2024年补助支出22.13万元。</t>
  </si>
  <si>
    <t>竹市委办〔2002〕146号、德医险〔2018〕40号</t>
  </si>
  <si>
    <t>依照业务结算数据，按流程拨付资金</t>
  </si>
  <si>
    <t>指标得分：22.13万元/30万元*100%*3.6分=2.7分</t>
  </si>
  <si>
    <t>2个方面不符合：⑥量化及定性指标是否⑦可衡量。得分为3.6*0.8=2.88</t>
  </si>
  <si>
    <t>30万元</t>
  </si>
  <si>
    <t>22.13万元</t>
  </si>
  <si>
    <t>该项目正负偏离为1-22.13/30*100%=26%。预算数与实际需求不匹配（正负偏离在20%-30%及以内的）。该项得分为7*0.3=2.1</t>
  </si>
  <si>
    <t>对我市71名二乙伤残军人（1-6级伤残军人）适当医疗补助。实际享受补助人员71人。该项应得分值比率为100%，该项指标得分为26*30%*100%=7.8分</t>
  </si>
  <si>
    <t>通过走访调查和现场评价，服务对象满意度为96.1%，有所提高，预计和实际情况一致，该项应得分值比率为100%，该项指标得分为7*100%*100%=7分</t>
  </si>
  <si>
    <t>综合项目自评情况：①项目绩效进行总体自评93.48分。②保障补助人员正常权益，据实报销支付</t>
  </si>
  <si>
    <t>医保监管专项检查经费</t>
  </si>
  <si>
    <t>该项目不存在预算调整（追加/追减）情形。</t>
  </si>
  <si>
    <t>2024年医保基金监管计划聘请专家和引进第三方检查医疗机构；医保基金宣传费用，本地检查，异地检查产生的用车费用和工作餐费等；有奖举报资金。</t>
  </si>
  <si>
    <t>2024年医保基金监管专项检查经费用于聘请专家和引进第三方检查医疗机构，医保基金宣传费用，本地检查、异地检查产生的用车费用和工作餐费等。</t>
  </si>
  <si>
    <t>本项目严格按照项目相关制度进行管理，确保项目实施规范。</t>
  </si>
  <si>
    <t>根据单位资金支付流程，按经费审批支付医保监管相关费用。</t>
  </si>
  <si>
    <t>项目规划符合有关决策部署；充分评估论证了项目立项必要性、前瞻性、合理性和可行性。无扣分项。</t>
  </si>
  <si>
    <t>指标得分：15万元/15万元*100%*3.6分=3.5分</t>
  </si>
  <si>
    <t>15万元</t>
  </si>
  <si>
    <t>该项目正负偏离为1-15/15*100%=0。预算成本控制最优，预算数与实际需求匹配度较高（正负偏离在5%及以内的），且不存在资金浪费情况。该项得分为7*1=7</t>
  </si>
  <si>
    <t>预计检查医疗机构</t>
  </si>
  <si>
    <t>≥26家</t>
  </si>
  <si>
    <t>27家</t>
  </si>
  <si>
    <t>项目预计完成率和实际完成率一致，该项应得分值比率为100%，该项指标得分为26*30%/3*100%=2.6分</t>
  </si>
  <si>
    <t>预计检查药店</t>
  </si>
  <si>
    <t>≥192家</t>
  </si>
  <si>
    <t>200家</t>
  </si>
  <si>
    <t>检查诊所</t>
  </si>
  <si>
    <t>≥60家</t>
  </si>
  <si>
    <t>60家</t>
  </si>
  <si>
    <t>提高医疗基金安全率预计和实际一致，该项应得分值比率为100%，该项指标得分为20*25%*4*100%=20分</t>
  </si>
  <si>
    <t>通过走访调查和现场评价，参保人员满意度为95.6%，有所提高，预计和实际情况一致，该项应得分值比率为100%，该项指标得分为7*100%*100%=7分</t>
  </si>
  <si>
    <t>综合项目自评情况：①项目绩效进行总体自评99.18分。②保障医保监管工作正常开展，加强医保基金安全</t>
  </si>
  <si>
    <t>离休人员医疗</t>
  </si>
  <si>
    <t>该项目根据补助对象生病住院情况，在政策范围内实报实销，2024年共发生医疗费用1443958.26元，剩余指标报财政局后追减预算。</t>
  </si>
  <si>
    <t>1.对我市离休人员和享受副县级以上退休人员共计82人（2023年9月：82人，离休人员医疗补助人员只减不增）适当医疗补助（其中：6.30人员医疗费对建国初期参加工作的部分退休干部给予适当医疗照顾，住院费用报销比例不足95%的，在基本医疗保险最高支付限额内，由地方财政补足95%。）。2.6.30人员2023年暂无支出，2024年暂预计1万元。</t>
  </si>
  <si>
    <t>对我市离休人员和享受副县级以上退休人员共计82人适当医疗补，2024年共补助144.40万元</t>
  </si>
  <si>
    <t>竹市委办〔2002〕146号、德人社办〔2012〕175号</t>
  </si>
  <si>
    <t>项目规划符合竹市委办〔2002〕146号、德人社办〔2012〕175号有关决策部署；充分评估论证了项目立项必要性、前瞻性、合理性和可行性。无扣分项。</t>
  </si>
  <si>
    <t>指标得分：144.40万元/200万元*100%*3.6分=2.6分</t>
  </si>
  <si>
    <t>200万元</t>
  </si>
  <si>
    <t>144.4万元</t>
  </si>
  <si>
    <t>该项目正负偏离为1-144.40/200*100%=28%。预算数与实际需求不匹配（正负偏离在20%-30%及以内的）。该项得分为7*0.3=2.1</t>
  </si>
  <si>
    <t>我市离休人员和享受副县级以上退休人员共计82人。实际享受补助人员82人。该项应得分值比率为100%，该项指标得分为26*30%*100%=7.8分</t>
  </si>
  <si>
    <t>通过走访调查和现场评价，服务对象满意度为95.1%，预计和实际情况一致，该项应得分值比率为100%，该项指标得分为7*100%*100%=7分</t>
  </si>
  <si>
    <t>综合项目自评情况：①项目绩效进行总体自评93.38分。②保障补助人员正常权益，据实报销支付</t>
  </si>
  <si>
    <t>医疗服务与保障能力提升补助资金</t>
  </si>
  <si>
    <t>该项目为上级补助资金，资金下达后不存在预算调整情形。</t>
  </si>
  <si>
    <t>主要用于医保信息化标准化、基金监管、医保支付方式改革、经办管理服务体系建设、药品和医用耗材集中带量采购、医疗服务价格改革、医保目录实施监管、人才队伍建设、医保政策宣传等方面工作。</t>
  </si>
  <si>
    <t>本项目严格按照项目相关通知文件要求进行管理，确保项目实施规范。</t>
  </si>
  <si>
    <t>按业务需求分配资金，根据单位资金支付流程，按经费审批支付能力提升相关费用。</t>
  </si>
  <si>
    <t>该项目为上级补助资金，根据德阳下达文件执行。年末根据实际补助情况报财政局调整预算。无扣分项。</t>
  </si>
  <si>
    <t>指标得分：41.54万元/41.54万元*100%*3分=3分</t>
  </si>
  <si>
    <t>2个方面不符合：⑥量化及定性指标是否⑦可衡量。得分为3*0.8=2.4</t>
  </si>
  <si>
    <t>采购合同在四川政府采购网的按时公告情况，符合相关要求。</t>
  </si>
  <si>
    <t>采购项目在中标、成交通知书发出后在规定时限内签订采购合同。</t>
  </si>
  <si>
    <t>采购资金支付及时。</t>
  </si>
  <si>
    <t>41.54万元</t>
  </si>
  <si>
    <t>该项目正负偏离为1-41.54/41.54*100%=1.7%。预算成本控制最优，预算数与实际需求匹配度较高（正负偏离在5%及以内的），且不存在资金浪费情况。该项得分为7*1=7</t>
  </si>
  <si>
    <t>“医保+公安”反欺诈专案指挥分中心建设</t>
  </si>
  <si>
    <t>≥15万元</t>
  </si>
  <si>
    <t>18.6万元</t>
  </si>
  <si>
    <t>实际建设支出18.6万元。项目预计完成和实际完成一致，该项应得分值比率为100%，该项指标得分为26*30%/4=1.95分</t>
  </si>
  <si>
    <t>医保标准化建设</t>
  </si>
  <si>
    <t>≥1万元</t>
  </si>
  <si>
    <t>1万元</t>
  </si>
  <si>
    <t>项目预计完成和实际完成一致，该项应得分值比率为100%，该项指标得分为26*30%/4=1.95分</t>
  </si>
  <si>
    <t>医保政策宣传和广告制作</t>
  </si>
  <si>
    <t>≥3万元</t>
  </si>
  <si>
    <t>有效提升医保保障和服务能力</t>
  </si>
  <si>
    <t>通过现场评价，提高服务群众办事方便程度为0.5%，有所提高，预计和实际情况一致，该项应得分值比率为100%，该项指标得分为20*25%*4*100%=20分</t>
  </si>
  <si>
    <t>通过走访调查和现场评价，服务对象满意度为90.6%，有所提高，预计和实际情况一致，该项应得分值比率为100%，该项指标得分为7*100%*100%=7分</t>
  </si>
  <si>
    <t>综合项目自评情况：①项目绩效进行总体自评99.4分。②保障能力提升资金使用规范，提高医保服务能力</t>
  </si>
  <si>
    <t>信息化建设运行维护费</t>
  </si>
  <si>
    <t>城乡居民医疗征收网络专线租赁2023年已增至81条（原71条）4050元/月*12月=4.86万元；医保电信业务服务费用约0.5万余。合计：5.36万元。</t>
  </si>
  <si>
    <t>城乡居民医疗征收网络专线租赁81条4050元/月*12月=4.86万元；医保电信业务服务费用约0.14万余。合计：5万元。</t>
  </si>
  <si>
    <t>根据单位资金支付流程，按月份预付专线费用，按需支付医保电信业务服务费用。</t>
  </si>
  <si>
    <t>年初根据上年该项目情况测算全年所需资金报市财政局申请预算，通过绵竹人民代表大会审议。年末根据实际补助情况报财政局调整预算。无扣分项。</t>
  </si>
  <si>
    <t>指标得分：6万元/6万元*100%*3.6分=3.6分</t>
  </si>
  <si>
    <t>6万元</t>
  </si>
  <si>
    <t>该项目正负偏离为1-6/6*100%=0%。预算成本控制最优，预算数与实际需求匹配度较高（正负偏离在5%及以内的），且不存在资金浪费情况。该项得分为7*1=7</t>
  </si>
  <si>
    <t>城乡居民医疗征收网络专线租赁条数为81条。该项应得分值比率为81/81=100%，该项指标得分为26*30%*100%=7.8分</t>
  </si>
  <si>
    <t>通过现场评价，提高单位的服务保障能力效率为0.5%，有所提高，预计和实际情况一致，该项应得分值比率为100%，该项指标得分为20*25%*4*100%=20分</t>
  </si>
  <si>
    <t>提高单位服务人群满意率</t>
  </si>
  <si>
    <t>通过走访调查和现场评价，服务对象满意度为95.3%，有所提高，预计和实际情况一致，该项应得分值比率为100%，该项指标得分为7*100%*100%=7分</t>
  </si>
  <si>
    <t>综合项目自评情况：①项目绩效进行总体自评99.28分。②保障医保专线的畅通，促进医保业务的正常开展</t>
  </si>
  <si>
    <t>城乡一体化专项经费</t>
  </si>
  <si>
    <t>12个镇街参保工作经费预计18万元：预计每个镇街各1.5万元；印制参保宣传资料预计1.2万元：计划印制12万余份（0.1万元/万份）；短信发送3.5万余元：预计发送35万余条短信（0.1元/条）；LED电子屏宣传费用大约2万元（公共场所显示屏，公交车，出租车）；拍摄短视频大约2万元；业务档案文书整理相关费用大约5万元（大约0.2万盒）；经办业务资料印刷、邮寄、宣传及业务网络服务费用约3万余元；医保服务事项入驻基层便民服务机构办理经费预算2万元（培训教材0.7万元，办事指南0.8万元，宣传资料0.5万元）合计：36.7万元。</t>
  </si>
  <si>
    <t>12个镇街参保工作经费16万元，印制参保宣传资料、短信发送、LED电子屏宣传共8.25万元；拍摄短视频大约2万元；业务档案文书整理相关费用大约5万元；经办业务资料印刷、邮寄、宣传及业务网络服务费用约3万余元；医保服务事项入驻基层便民服务机构办理经费大约3.75万元，合计：36.万元。</t>
  </si>
  <si>
    <t>根据单位资金支付流程，按经费支出审批支付相关费用。</t>
  </si>
  <si>
    <t>指标得分：36万元/36万元*100%*3.6分=3.6分</t>
  </si>
  <si>
    <t>36万元</t>
  </si>
  <si>
    <t>该项目正负偏离为1-36/36*100%=0%。预算成本控制最优，预算数与实际需求匹配度较高（正负偏离在5%及以内的），且不存在资金浪费情况。该项得分为7*1=7</t>
  </si>
  <si>
    <t>服务面向镇街数量</t>
  </si>
  <si>
    <t>12个</t>
  </si>
  <si>
    <t>实际服务面向镇街数量12个。该项应得分值比率为12/12=100%，该项指标得分为26*30%*100%=7.8分</t>
  </si>
  <si>
    <t>通过现场评价，提高单位的服务保障能力效率为1%，有所提高，预计和实际情况一致，该项应得分值比率为100%，该项指标得分为20*25%*4*100%=20分</t>
  </si>
  <si>
    <t>通过走访调查和现场评价，服务对象满意度为95.3%，提升0.3%有所提高，预计和实际情况一致，该项应得分值比率为100%，该项指标得分为7*100%*100%=7分</t>
  </si>
  <si>
    <t>综合项目自评情况：①项目绩效进行总体自评99.28分。②保障医保业务的正常开展，确保参保群众应保尽保</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</si>
</sst>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_ ;_ * \-#,##0_ ;_ * &quot;-&quot;??_ ;_ @_ "/>
    <numFmt numFmtId="178" formatCode="0.0_ "/>
  </numFmts>
  <fonts count="60">
    <font>
      <sz val="11"/>
      <color indexed="8"/>
      <name val="宋体"/>
      <charset val="134"/>
    </font>
    <font>
      <sz val="10"/>
      <color indexed="8"/>
      <name val="宋体"/>
      <charset val="134"/>
    </font>
    <font>
      <b/>
      <sz val="11"/>
      <color indexed="8"/>
      <name val="宋体"/>
      <charset val="134"/>
    </font>
    <font>
      <sz val="20"/>
      <color indexed="8"/>
      <name val="方正小标宋简体"/>
      <charset val="134"/>
    </font>
    <font>
      <b/>
      <sz val="11"/>
      <name val="宋体"/>
      <charset val="134"/>
    </font>
    <font>
      <b/>
      <sz val="10"/>
      <name val="宋体"/>
      <charset val="134"/>
    </font>
    <font>
      <b/>
      <sz val="10"/>
      <color indexed="8"/>
      <name val="宋体"/>
      <charset val="134"/>
    </font>
    <font>
      <sz val="10"/>
      <name val="宋体"/>
      <charset val="134"/>
    </font>
    <font>
      <sz val="10"/>
      <name val="方正小标宋_GBK"/>
      <charset val="134"/>
    </font>
    <font>
      <b/>
      <sz val="10"/>
      <color indexed="8"/>
      <name val="方正黑体_GBK"/>
      <charset val="134"/>
    </font>
    <font>
      <sz val="10"/>
      <color indexed="8"/>
      <name val="方正黑体_GBK"/>
      <charset val="134"/>
    </font>
    <font>
      <b/>
      <sz val="10"/>
      <color indexed="9"/>
      <name val="方正黑体_GBK"/>
      <charset val="134"/>
    </font>
    <font>
      <b/>
      <sz val="11"/>
      <color indexed="9"/>
      <name val="宋体"/>
      <charset val="134"/>
    </font>
    <font>
      <b/>
      <sz val="10"/>
      <color indexed="9"/>
      <name val="宋体"/>
      <charset val="134"/>
    </font>
    <font>
      <sz val="10"/>
      <color indexed="8"/>
      <name val="宋体"/>
      <charset val="134"/>
      <scheme val="minor"/>
    </font>
    <font>
      <b/>
      <sz val="10"/>
      <name val="宋体"/>
      <charset val="134"/>
      <scheme val="minor"/>
    </font>
    <font>
      <sz val="10"/>
      <name val="宋体"/>
      <charset val="134"/>
      <scheme val="minor"/>
    </font>
    <font>
      <b/>
      <sz val="10"/>
      <color indexed="9"/>
      <name val="宋体"/>
      <charset val="134"/>
      <scheme val="minor"/>
    </font>
    <font>
      <sz val="10"/>
      <color indexed="9"/>
      <name val="宋体"/>
      <charset val="134"/>
    </font>
    <font>
      <sz val="10"/>
      <color indexed="22"/>
      <name val="宋体"/>
      <charset val="134"/>
    </font>
    <font>
      <sz val="10"/>
      <color indexed="9"/>
      <name val="方正黑体_GBK"/>
      <charset val="134"/>
    </font>
    <font>
      <sz val="10"/>
      <color indexed="8"/>
      <name val="方正仿宋_GBK"/>
      <charset val="134"/>
    </font>
    <font>
      <sz val="10"/>
      <color indexed="8"/>
      <name val="Times New Roman"/>
      <charset val="134"/>
    </font>
    <font>
      <sz val="10"/>
      <name val="方正仿宋_GBK"/>
      <charset val="134"/>
    </font>
    <font>
      <b/>
      <sz val="10"/>
      <color indexed="8"/>
      <name val="方正仿宋_GBK"/>
      <charset val="134"/>
    </font>
    <font>
      <sz val="10"/>
      <color rgb="FF000000"/>
      <name val="宋体"/>
      <charset val="134"/>
    </font>
    <font>
      <sz val="9"/>
      <color rgb="FF000000"/>
      <name val="SimSun"/>
      <charset val="134"/>
    </font>
    <font>
      <sz val="10"/>
      <color rgb="FF33CCCC"/>
      <name val="宋体"/>
      <charset val="134"/>
    </font>
    <font>
      <sz val="20"/>
      <name val="方正小标宋简体"/>
      <charset val="134"/>
    </font>
    <font>
      <b/>
      <sz val="10"/>
      <name val="方正黑体_GBK"/>
      <charset val="134"/>
    </font>
    <font>
      <b/>
      <sz val="10"/>
      <color rgb="FF33CCCC"/>
      <name val="宋体"/>
      <charset val="134"/>
    </font>
    <font>
      <sz val="10"/>
      <name val="等线"/>
      <charset val="134"/>
    </font>
    <font>
      <sz val="10"/>
      <name val="Times New Roman"/>
      <charset val="134"/>
    </font>
    <font>
      <sz val="10"/>
      <name val="方正黑体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Helv"/>
      <charset val="134"/>
    </font>
    <font>
      <sz val="11"/>
      <color indexed="8"/>
      <name val="等线"/>
      <charset val="134"/>
    </font>
    <font>
      <sz val="10"/>
      <name val="仿宋_GB2312"/>
      <charset val="134"/>
    </font>
    <font>
      <b/>
      <sz val="8"/>
      <name val="宋体"/>
      <charset val="134"/>
    </font>
    <font>
      <sz val="10"/>
      <color indexed="8"/>
      <name val="仿宋_GB2312"/>
      <charset val="134"/>
    </font>
  </fonts>
  <fills count="43">
    <fill>
      <patternFill patternType="none"/>
    </fill>
    <fill>
      <patternFill patternType="gray125"/>
    </fill>
    <fill>
      <patternFill patternType="solid">
        <fgColor indexed="22"/>
        <bgColor indexed="64"/>
      </patternFill>
    </fill>
    <fill>
      <patternFill patternType="solid">
        <fgColor indexed="22"/>
        <bgColor indexed="9"/>
      </patternFill>
    </fill>
    <fill>
      <patternFill patternType="solid">
        <fgColor indexed="55"/>
        <bgColor indexed="64"/>
      </patternFill>
    </fill>
    <fill>
      <patternFill patternType="solid">
        <fgColor indexed="16"/>
        <bgColor indexed="64"/>
      </patternFill>
    </fill>
    <fill>
      <patternFill patternType="solid">
        <fgColor indexed="58"/>
        <bgColor indexed="64"/>
      </patternFill>
    </fill>
    <fill>
      <patternFill patternType="solid">
        <fgColor rgb="FFCCFFFF"/>
        <bgColor indexed="64"/>
      </patternFill>
    </fill>
    <fill>
      <patternFill patternType="solid">
        <fgColor rgb="FFC0C0C0"/>
        <bgColor indexed="64"/>
      </patternFill>
    </fill>
    <fill>
      <patternFill patternType="solid">
        <fgColor indexed="41"/>
        <bgColor indexed="64"/>
      </patternFill>
    </fill>
    <fill>
      <patternFill patternType="solid">
        <fgColor theme="0" tint="-0.14996795556505"/>
        <bgColor indexed="64"/>
      </patternFill>
    </fill>
    <fill>
      <patternFill patternType="solid">
        <fgColor indexed="4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12" borderId="18"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9" applyNumberFormat="0" applyFill="0" applyAlignment="0" applyProtection="0">
      <alignment vertical="center"/>
    </xf>
    <xf numFmtId="0" fontId="41" fillId="0" borderId="19" applyNumberFormat="0" applyFill="0" applyAlignment="0" applyProtection="0">
      <alignment vertical="center"/>
    </xf>
    <xf numFmtId="0" fontId="42" fillId="0" borderId="20" applyNumberFormat="0" applyFill="0" applyAlignment="0" applyProtection="0">
      <alignment vertical="center"/>
    </xf>
    <xf numFmtId="0" fontId="42" fillId="0" borderId="0" applyNumberFormat="0" applyFill="0" applyBorder="0" applyAlignment="0" applyProtection="0">
      <alignment vertical="center"/>
    </xf>
    <xf numFmtId="0" fontId="43" fillId="13" borderId="21" applyNumberFormat="0" applyAlignment="0" applyProtection="0">
      <alignment vertical="center"/>
    </xf>
    <xf numFmtId="0" fontId="44" fillId="14" borderId="22" applyNumberFormat="0" applyAlignment="0" applyProtection="0">
      <alignment vertical="center"/>
    </xf>
    <xf numFmtId="0" fontId="45" fillId="14" borderId="21" applyNumberFormat="0" applyAlignment="0" applyProtection="0">
      <alignment vertical="center"/>
    </xf>
    <xf numFmtId="0" fontId="46" fillId="15" borderId="23" applyNumberFormat="0" applyAlignment="0" applyProtection="0">
      <alignment vertical="center"/>
    </xf>
    <xf numFmtId="0" fontId="47" fillId="0" borderId="24" applyNumberFormat="0" applyFill="0" applyAlignment="0" applyProtection="0">
      <alignment vertical="center"/>
    </xf>
    <xf numFmtId="0" fontId="48" fillId="0" borderId="25" applyNumberFormat="0" applyFill="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2" fillId="34" borderId="0" applyNumberFormat="0" applyBorder="0" applyAlignment="0" applyProtection="0">
      <alignment vertical="center"/>
    </xf>
    <xf numFmtId="0" fontId="52" fillId="35" borderId="0" applyNumberFormat="0" applyBorder="0" applyAlignment="0" applyProtection="0">
      <alignment vertical="center"/>
    </xf>
    <xf numFmtId="0" fontId="53" fillId="36" borderId="0" applyNumberFormat="0" applyBorder="0" applyAlignment="0" applyProtection="0">
      <alignment vertical="center"/>
    </xf>
    <xf numFmtId="0" fontId="53" fillId="37" borderId="0" applyNumberFormat="0" applyBorder="0" applyAlignment="0" applyProtection="0">
      <alignment vertical="center"/>
    </xf>
    <xf numFmtId="0" fontId="52" fillId="38" borderId="0" applyNumberFormat="0" applyBorder="0" applyAlignment="0" applyProtection="0">
      <alignment vertical="center"/>
    </xf>
    <xf numFmtId="0" fontId="52" fillId="39" borderId="0" applyNumberFormat="0" applyBorder="0" applyAlignment="0" applyProtection="0">
      <alignment vertical="center"/>
    </xf>
    <xf numFmtId="0" fontId="53" fillId="40" borderId="0" applyNumberFormat="0" applyBorder="0" applyAlignment="0" applyProtection="0">
      <alignment vertical="center"/>
    </xf>
    <xf numFmtId="0" fontId="53" fillId="41" borderId="0" applyNumberFormat="0" applyBorder="0" applyAlignment="0" applyProtection="0">
      <alignment vertical="center"/>
    </xf>
    <xf numFmtId="0" fontId="52" fillId="42" borderId="0" applyNumberFormat="0" applyBorder="0" applyAlignment="0" applyProtection="0">
      <alignment vertical="center"/>
    </xf>
    <xf numFmtId="0" fontId="54" fillId="0" borderId="0"/>
    <xf numFmtId="0" fontId="55" fillId="0" borderId="0"/>
    <xf numFmtId="0" fontId="56" fillId="0" borderId="0">
      <alignment vertical="center"/>
    </xf>
    <xf numFmtId="0" fontId="54" fillId="0" borderId="0">
      <alignment vertical="center"/>
    </xf>
  </cellStyleXfs>
  <cellXfs count="264">
    <xf numFmtId="0" fontId="0" fillId="0" borderId="0" xfId="0">
      <alignment vertical="center"/>
    </xf>
    <xf numFmtId="0" fontId="1" fillId="0" borderId="0" xfId="0" applyFont="1" applyFill="1">
      <alignment vertical="center"/>
    </xf>
    <xf numFmtId="0" fontId="1" fillId="0" borderId="0" xfId="0" applyFont="1">
      <alignment vertical="center"/>
    </xf>
    <xf numFmtId="0" fontId="1" fillId="0" borderId="0" xfId="51" applyFont="1">
      <alignment vertical="center"/>
    </xf>
    <xf numFmtId="0" fontId="1" fillId="0" borderId="0" xfId="0" applyFont="1" applyBorder="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Fill="1" applyAlignment="1">
      <alignment horizontal="left" vertical="center"/>
    </xf>
    <xf numFmtId="0" fontId="1" fillId="0" borderId="0" xfId="0" applyFont="1" applyFill="1" applyAlignment="1">
      <alignment horizontal="center" vertical="center"/>
    </xf>
    <xf numFmtId="0" fontId="3" fillId="0" borderId="0" xfId="0" applyFont="1" applyBorder="1" applyAlignment="1">
      <alignment horizontal="center" vertical="center" wrapText="1"/>
    </xf>
    <xf numFmtId="0" fontId="4" fillId="0" borderId="1" xfId="0" applyFont="1" applyBorder="1" applyAlignment="1">
      <alignment horizontal="left" vertical="center" wrapText="1"/>
    </xf>
    <xf numFmtId="0" fontId="4" fillId="0" borderId="0" xfId="0" applyFont="1" applyAlignment="1">
      <alignment horizontal="center" vertical="center" wrapText="1"/>
    </xf>
    <xf numFmtId="0" fontId="4" fillId="0" borderId="1" xfId="0" applyFont="1" applyBorder="1" applyAlignment="1">
      <alignment horizontal="left" vertical="center"/>
    </xf>
    <xf numFmtId="0" fontId="5" fillId="2" borderId="2" xfId="51" applyFont="1" applyFill="1" applyBorder="1" applyAlignment="1">
      <alignment horizontal="left" vertical="center" wrapText="1"/>
    </xf>
    <xf numFmtId="0" fontId="1" fillId="0" borderId="2" xfId="51" applyFont="1" applyBorder="1" applyAlignment="1">
      <alignment horizontal="center" vertical="center" wrapText="1"/>
    </xf>
    <xf numFmtId="0" fontId="6" fillId="2" borderId="2" xfId="51" applyFont="1" applyFill="1" applyBorder="1" applyAlignment="1">
      <alignment horizontal="left" vertical="center" wrapText="1"/>
    </xf>
    <xf numFmtId="0" fontId="6" fillId="2" borderId="2" xfId="51" applyFont="1" applyFill="1" applyBorder="1" applyAlignment="1">
      <alignment horizontal="center" vertical="center" wrapText="1"/>
    </xf>
    <xf numFmtId="0" fontId="5" fillId="3" borderId="2" xfId="51" applyFont="1" applyFill="1" applyBorder="1" applyAlignment="1">
      <alignment horizontal="center" vertical="center" shrinkToFit="1"/>
    </xf>
    <xf numFmtId="0" fontId="7" fillId="2" borderId="2" xfId="0" applyFont="1" applyFill="1" applyBorder="1" applyAlignment="1">
      <alignment horizontal="center" vertical="center" shrinkToFit="1"/>
    </xf>
    <xf numFmtId="43" fontId="6" fillId="2" borderId="2" xfId="1" applyFont="1" applyFill="1" applyBorder="1" applyAlignment="1">
      <alignment horizontal="center" vertical="center" wrapText="1"/>
    </xf>
    <xf numFmtId="43" fontId="1" fillId="2" borderId="2" xfId="1" applyFont="1" applyFill="1" applyBorder="1" applyAlignment="1">
      <alignment horizontal="right" vertical="center" wrapText="1"/>
    </xf>
    <xf numFmtId="0" fontId="7" fillId="2" borderId="2" xfId="51" applyFont="1" applyFill="1" applyBorder="1" applyAlignment="1">
      <alignment horizontal="center" vertical="center" shrinkToFit="1"/>
    </xf>
    <xf numFmtId="43" fontId="1" fillId="0" borderId="2" xfId="1" applyFont="1" applyBorder="1" applyAlignment="1">
      <alignment horizontal="right" vertical="center" wrapText="1"/>
    </xf>
    <xf numFmtId="0" fontId="1" fillId="0" borderId="2" xfId="51" applyFont="1" applyBorder="1" applyAlignment="1">
      <alignment horizontal="left" vertical="center" wrapText="1"/>
    </xf>
    <xf numFmtId="0" fontId="6" fillId="2" borderId="3" xfId="51" applyFont="1" applyFill="1" applyBorder="1" applyAlignment="1">
      <alignment horizontal="left" vertical="center" wrapText="1"/>
    </xf>
    <xf numFmtId="0" fontId="6" fillId="2" borderId="4" xfId="51" applyFont="1" applyFill="1" applyBorder="1" applyAlignment="1">
      <alignment horizontal="left" vertical="center" wrapText="1"/>
    </xf>
    <xf numFmtId="0" fontId="1" fillId="2" borderId="5" xfId="51" applyFont="1" applyFill="1" applyBorder="1" applyAlignment="1">
      <alignment horizontal="left" vertical="center" wrapText="1"/>
    </xf>
    <xf numFmtId="0" fontId="8" fillId="0" borderId="2" xfId="0" applyFont="1" applyBorder="1" applyAlignment="1">
      <alignment horizontal="left" vertical="center"/>
    </xf>
    <xf numFmtId="0" fontId="6" fillId="2" borderId="6" xfId="51" applyFont="1" applyFill="1" applyBorder="1" applyAlignment="1">
      <alignment horizontal="left" vertical="center" wrapText="1"/>
    </xf>
    <xf numFmtId="0" fontId="6" fillId="2" borderId="7" xfId="51" applyFont="1" applyFill="1" applyBorder="1" applyAlignment="1">
      <alignment horizontal="left" vertical="center" wrapText="1"/>
    </xf>
    <xf numFmtId="0" fontId="1" fillId="2" borderId="0" xfId="51" applyFont="1" applyFill="1">
      <alignment vertical="center"/>
    </xf>
    <xf numFmtId="0" fontId="1" fillId="0" borderId="5" xfId="51" applyFont="1" applyBorder="1" applyAlignment="1">
      <alignment horizontal="left" vertical="center" wrapText="1"/>
    </xf>
    <xf numFmtId="0" fontId="1" fillId="0" borderId="8" xfId="51" applyFont="1" applyBorder="1" applyAlignment="1">
      <alignment horizontal="left" vertical="center" wrapText="1"/>
    </xf>
    <xf numFmtId="0" fontId="6"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2" fillId="5" borderId="2" xfId="0" applyFont="1" applyFill="1" applyBorder="1" applyAlignment="1">
      <alignment horizontal="center" vertical="center"/>
    </xf>
    <xf numFmtId="0" fontId="12" fillId="5" borderId="5" xfId="0" applyFont="1" applyFill="1" applyBorder="1" applyAlignment="1">
      <alignment horizontal="center" vertical="center"/>
    </xf>
    <xf numFmtId="0" fontId="6" fillId="2" borderId="2"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2" xfId="0" applyFont="1" applyFill="1" applyBorder="1" applyAlignment="1">
      <alignment horizontal="left" vertical="center" wrapText="1"/>
    </xf>
    <xf numFmtId="0" fontId="15" fillId="2" borderId="12"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4" fillId="2"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6" fillId="2" borderId="2" xfId="0" applyFont="1" applyFill="1" applyBorder="1" applyAlignment="1">
      <alignment horizontal="left" vertical="center" wrapText="1"/>
    </xf>
    <xf numFmtId="0" fontId="16" fillId="2" borderId="2" xfId="0" applyFont="1" applyFill="1" applyBorder="1" applyAlignment="1">
      <alignment horizontal="center" vertical="center"/>
    </xf>
    <xf numFmtId="0" fontId="15" fillId="2" borderId="6"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6" fillId="2" borderId="11"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4" fillId="0" borderId="2" xfId="0" applyFont="1" applyBorder="1" applyAlignment="1">
      <alignment horizontal="center" vertical="center" wrapText="1"/>
    </xf>
    <xf numFmtId="176" fontId="14" fillId="0" borderId="2" xfId="0" applyNumberFormat="1" applyFont="1" applyBorder="1" applyAlignment="1">
      <alignment horizontal="center" vertical="center" wrapText="1"/>
    </xf>
    <xf numFmtId="0" fontId="15" fillId="9" borderId="2" xfId="0" applyFont="1" applyFill="1" applyBorder="1" applyAlignment="1">
      <alignment horizontal="center" vertical="center" wrapText="1"/>
    </xf>
    <xf numFmtId="0" fontId="15" fillId="10" borderId="2" xfId="0" applyFont="1" applyFill="1" applyBorder="1" applyAlignment="1">
      <alignment horizontal="center" vertical="center" wrapText="1"/>
    </xf>
    <xf numFmtId="9" fontId="14" fillId="0" borderId="2" xfId="0" applyNumberFormat="1" applyFont="1" applyBorder="1" applyAlignment="1">
      <alignment horizontal="center" vertical="center" wrapText="1"/>
    </xf>
    <xf numFmtId="0" fontId="15" fillId="2" borderId="2" xfId="0" applyFont="1" applyFill="1" applyBorder="1" applyAlignment="1">
      <alignment horizontal="center" vertical="center" wrapText="1"/>
    </xf>
    <xf numFmtId="0" fontId="14" fillId="0" borderId="11"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11" xfId="0" applyFont="1" applyBorder="1" applyAlignment="1">
      <alignment horizontal="center" vertical="center" wrapText="1"/>
    </xf>
    <xf numFmtId="0" fontId="14" fillId="0" borderId="13" xfId="0" applyFont="1" applyBorder="1" applyAlignment="1">
      <alignment horizontal="center" vertical="center" wrapText="1"/>
    </xf>
    <xf numFmtId="0" fontId="6" fillId="2" borderId="14" xfId="0" applyFont="1" applyFill="1" applyBorder="1" applyAlignment="1">
      <alignment horizontal="center" vertical="center" wrapText="1"/>
    </xf>
    <xf numFmtId="0" fontId="14" fillId="0" borderId="14" xfId="0" applyFont="1" applyBorder="1" applyAlignment="1">
      <alignment horizontal="center" vertical="center" wrapText="1"/>
    </xf>
    <xf numFmtId="0" fontId="14" fillId="2" borderId="11" xfId="0" applyFont="1" applyFill="1" applyBorder="1" applyAlignment="1">
      <alignment horizontal="left" vertical="center" wrapText="1"/>
    </xf>
    <xf numFmtId="49" fontId="14" fillId="2" borderId="11" xfId="0" applyNumberFormat="1" applyFont="1" applyFill="1" applyBorder="1" applyAlignment="1">
      <alignment horizontal="center" vertical="center" wrapText="1"/>
    </xf>
    <xf numFmtId="0" fontId="14" fillId="2" borderId="14" xfId="0" applyFont="1" applyFill="1" applyBorder="1" applyAlignment="1">
      <alignment horizontal="left" vertical="center" wrapText="1"/>
    </xf>
    <xf numFmtId="49" fontId="14" fillId="2" borderId="14" xfId="0" applyNumberFormat="1" applyFont="1" applyFill="1" applyBorder="1" applyAlignment="1">
      <alignment horizontal="center" vertical="center" wrapText="1"/>
    </xf>
    <xf numFmtId="0" fontId="4" fillId="0" borderId="1" xfId="0" applyFont="1" applyBorder="1" applyAlignment="1">
      <alignment vertical="center"/>
    </xf>
    <xf numFmtId="0" fontId="7" fillId="0" borderId="0" xfId="0" applyFont="1">
      <alignment vertical="center"/>
    </xf>
    <xf numFmtId="0" fontId="7" fillId="0" borderId="0" xfId="0" applyFont="1" applyBorder="1" applyAlignment="1">
      <alignment horizontal="center" vertical="center" wrapText="1"/>
    </xf>
    <xf numFmtId="0" fontId="0" fillId="0" borderId="2" xfId="0" applyBorder="1">
      <alignment vertical="center"/>
    </xf>
    <xf numFmtId="0" fontId="1" fillId="0" borderId="2" xfId="0" applyFont="1" applyFill="1" applyBorder="1" applyAlignment="1">
      <alignment horizontal="center" vertical="center" wrapText="1"/>
    </xf>
    <xf numFmtId="0" fontId="6" fillId="2" borderId="2" xfId="51" applyFont="1" applyFill="1" applyBorder="1" applyAlignment="1">
      <alignment horizontal="center" vertical="center"/>
    </xf>
    <xf numFmtId="43" fontId="1" fillId="2" borderId="2" xfId="1" applyFont="1" applyFill="1" applyBorder="1" applyAlignment="1">
      <alignment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12" fillId="5" borderId="9" xfId="0" applyFont="1" applyFill="1" applyBorder="1" applyAlignment="1">
      <alignment horizontal="center" vertical="center"/>
    </xf>
    <xf numFmtId="0" fontId="18" fillId="5" borderId="2"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 fillId="0" borderId="9" xfId="0" applyFont="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8"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7" fillId="0" borderId="2" xfId="52" applyFont="1" applyFill="1" applyBorder="1" applyAlignment="1">
      <alignment vertical="center" wrapText="1"/>
    </xf>
    <xf numFmtId="0" fontId="7" fillId="0" borderId="2" xfId="0" applyFont="1" applyFill="1" applyBorder="1" applyAlignment="1">
      <alignment horizontal="center" vertical="center"/>
    </xf>
    <xf numFmtId="0" fontId="1" fillId="0" borderId="1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8" fillId="6" borderId="14"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9" fillId="8" borderId="14"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 fillId="0" borderId="11"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3" xfId="0" applyFont="1" applyBorder="1" applyAlignment="1">
      <alignment horizontal="left" vertical="center" wrapText="1"/>
    </xf>
    <xf numFmtId="0" fontId="1" fillId="0" borderId="15"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Border="1" applyAlignment="1">
      <alignment horizontal="left" vertical="center" wrapText="1"/>
    </xf>
    <xf numFmtId="0" fontId="1" fillId="0" borderId="6" xfId="0" applyFont="1" applyBorder="1" applyAlignment="1">
      <alignment horizontal="left" vertical="center" wrapText="1"/>
    </xf>
    <xf numFmtId="0" fontId="1" fillId="0" borderId="1" xfId="0" applyFont="1" applyBorder="1" applyAlignment="1">
      <alignment horizontal="left" vertical="center" wrapText="1"/>
    </xf>
    <xf numFmtId="0" fontId="1" fillId="0" borderId="11" xfId="0" applyFont="1" applyBorder="1" applyAlignment="1">
      <alignment horizontal="center" vertical="center" wrapText="1"/>
    </xf>
    <xf numFmtId="0" fontId="6" fillId="0" borderId="3" xfId="0" applyFont="1" applyBorder="1" applyAlignment="1">
      <alignment horizontal="left"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8" borderId="2"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0" borderId="2" xfId="0" applyFont="1" applyFill="1" applyBorder="1" applyAlignment="1">
      <alignment vertical="center" wrapText="1"/>
    </xf>
    <xf numFmtId="0" fontId="1" fillId="0" borderId="11"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5" xfId="0" applyFont="1" applyFill="1" applyBorder="1" applyAlignment="1">
      <alignment vertical="center" wrapText="1"/>
    </xf>
    <xf numFmtId="0" fontId="1" fillId="0" borderId="14" xfId="0" applyFont="1" applyFill="1" applyBorder="1" applyAlignment="1">
      <alignment horizontal="center" vertical="center" wrapText="1"/>
    </xf>
    <xf numFmtId="0" fontId="1" fillId="2" borderId="2" xfId="51" applyFont="1" applyFill="1" applyBorder="1" applyAlignment="1">
      <alignment horizontal="center" vertical="center" wrapText="1"/>
    </xf>
    <xf numFmtId="0" fontId="1" fillId="0" borderId="9" xfId="51" applyFont="1" applyBorder="1" applyAlignment="1">
      <alignment horizontal="left" vertical="center" wrapText="1"/>
    </xf>
    <xf numFmtId="0" fontId="9" fillId="4" borderId="2"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7" fillId="0" borderId="9" xfId="0" applyFont="1" applyFill="1" applyBorder="1" applyAlignment="1">
      <alignment horizontal="left" vertical="center" wrapText="1"/>
    </xf>
    <xf numFmtId="0" fontId="21" fillId="0" borderId="2" xfId="0" applyFont="1" applyBorder="1" applyAlignment="1">
      <alignment horizontal="center" vertical="center" wrapText="1"/>
    </xf>
    <xf numFmtId="0" fontId="22" fillId="0" borderId="2" xfId="0" applyFont="1" applyBorder="1" applyAlignment="1">
      <alignment horizontal="justify" vertical="center" wrapText="1"/>
    </xf>
    <xf numFmtId="0" fontId="1" fillId="0" borderId="9" xfId="0" applyFont="1" applyBorder="1" applyAlignment="1">
      <alignment horizontal="left" vertical="center" wrapText="1"/>
    </xf>
    <xf numFmtId="0" fontId="1" fillId="0" borderId="2" xfId="0" applyFont="1" applyBorder="1" applyAlignment="1">
      <alignment horizontal="left" vertical="center"/>
    </xf>
    <xf numFmtId="0" fontId="22" fillId="0" borderId="2" xfId="0" applyFont="1" applyBorder="1" applyAlignment="1">
      <alignment horizontal="center" vertical="center" wrapText="1"/>
    </xf>
    <xf numFmtId="0" fontId="1" fillId="0" borderId="2" xfId="0" applyFont="1" applyBorder="1">
      <alignment vertical="center"/>
    </xf>
    <xf numFmtId="0" fontId="7" fillId="0" borderId="2" xfId="50" applyFont="1" applyFill="1" applyBorder="1" applyAlignment="1">
      <alignment vertical="center" wrapText="1"/>
    </xf>
    <xf numFmtId="0" fontId="23" fillId="0" borderId="2" xfId="0" applyFont="1" applyFill="1" applyBorder="1" applyAlignment="1">
      <alignment horizontal="center" vertical="center" wrapText="1"/>
    </xf>
    <xf numFmtId="0" fontId="1" fillId="0" borderId="4"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1" fillId="0" borderId="4"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7" fillId="0" borderId="2" xfId="51" applyFont="1" applyBorder="1" applyAlignment="1">
      <alignment horizontal="left" vertical="center"/>
    </xf>
    <xf numFmtId="0" fontId="6" fillId="2" borderId="11" xfId="51" applyFont="1" applyFill="1" applyBorder="1" applyAlignment="1">
      <alignment horizontal="left" vertical="center" wrapText="1"/>
    </xf>
    <xf numFmtId="0" fontId="24" fillId="0" borderId="0" xfId="0" applyFont="1" applyBorder="1" applyAlignment="1">
      <alignment horizontal="left" vertical="center" wrapText="1"/>
    </xf>
    <xf numFmtId="0" fontId="25" fillId="0" borderId="0" xfId="0" applyFont="1" applyBorder="1" applyAlignment="1">
      <alignment horizontal="left" vertical="center" wrapText="1"/>
    </xf>
    <xf numFmtId="0" fontId="6" fillId="0" borderId="0" xfId="0" applyFont="1" applyBorder="1" applyAlignment="1">
      <alignment horizontal="left" vertical="center" wrapText="1"/>
    </xf>
    <xf numFmtId="0" fontId="1" fillId="0" borderId="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26" fillId="0" borderId="16" xfId="0" applyFont="1" applyFill="1" applyBorder="1" applyAlignment="1">
      <alignment horizontal="center" vertical="center" wrapText="1"/>
    </xf>
    <xf numFmtId="9" fontId="26" fillId="0" borderId="16" xfId="0" applyNumberFormat="1" applyFont="1" applyFill="1" applyBorder="1" applyAlignment="1">
      <alignment horizontal="center" vertical="center" wrapText="1"/>
    </xf>
    <xf numFmtId="0" fontId="26" fillId="0" borderId="17" xfId="0" applyFont="1" applyFill="1" applyBorder="1" applyAlignment="1">
      <alignment horizontal="center" vertical="center" wrapText="1"/>
    </xf>
    <xf numFmtId="0" fontId="6" fillId="0" borderId="12" xfId="0" applyFont="1" applyBorder="1" applyAlignment="1">
      <alignment horizontal="left" vertical="center" wrapText="1"/>
    </xf>
    <xf numFmtId="0" fontId="7" fillId="0" borderId="0" xfId="0" applyFont="1" applyFill="1" applyBorder="1">
      <alignment vertical="center"/>
    </xf>
    <xf numFmtId="0" fontId="4" fillId="0" borderId="0" xfId="51" applyFont="1">
      <alignment vertical="center"/>
    </xf>
    <xf numFmtId="0" fontId="27" fillId="0" borderId="0" xfId="0" applyFont="1" applyFill="1">
      <alignment vertical="center"/>
    </xf>
    <xf numFmtId="0" fontId="7" fillId="0" borderId="0" xfId="0" applyFont="1" applyFill="1">
      <alignment vertical="center"/>
    </xf>
    <xf numFmtId="0" fontId="7" fillId="0" borderId="0" xfId="0" applyFont="1" applyFill="1" applyAlignment="1">
      <alignment horizontal="center" vertical="center"/>
    </xf>
    <xf numFmtId="0" fontId="4" fillId="0" borderId="0" xfId="0" applyFont="1" applyFill="1" applyAlignment="1">
      <alignment horizontal="left" vertical="center"/>
    </xf>
    <xf numFmtId="0" fontId="28" fillId="0" borderId="0"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7"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2" xfId="0" applyFont="1" applyFill="1" applyBorder="1" applyAlignment="1">
      <alignment horizontal="center" vertical="center"/>
    </xf>
    <xf numFmtId="43" fontId="7" fillId="2" borderId="2" xfId="1" applyFont="1" applyFill="1" applyBorder="1" applyAlignment="1">
      <alignment horizontal="right" vertical="center" shrinkToFit="1"/>
    </xf>
    <xf numFmtId="0" fontId="7"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43" fontId="7" fillId="2" borderId="2" xfId="1" applyFont="1" applyFill="1" applyBorder="1" applyAlignment="1">
      <alignment horizontal="right" vertical="center" wrapText="1"/>
    </xf>
    <xf numFmtId="43" fontId="7" fillId="0" borderId="2" xfId="1" applyFont="1" applyBorder="1" applyAlignment="1">
      <alignment horizontal="right" vertical="center" wrapText="1"/>
    </xf>
    <xf numFmtId="0" fontId="29" fillId="4" borderId="2"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5" fillId="11" borderId="2" xfId="0" applyFont="1" applyFill="1" applyBorder="1" applyAlignment="1">
      <alignment horizontal="center" vertical="center" wrapText="1"/>
    </xf>
    <xf numFmtId="177" fontId="5" fillId="11" borderId="2" xfId="0" applyNumberFormat="1" applyFont="1" applyFill="1" applyBorder="1" applyAlignment="1">
      <alignment horizontal="center" vertical="center" wrapText="1"/>
    </xf>
    <xf numFmtId="178" fontId="5" fillId="11" borderId="5"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2" xfId="0" applyFont="1" applyFill="1" applyBorder="1" applyAlignment="1">
      <alignment vertical="center" wrapText="1"/>
    </xf>
    <xf numFmtId="177" fontId="7" fillId="0" borderId="2" xfId="1" applyNumberFormat="1" applyFont="1" applyFill="1" applyBorder="1" applyAlignment="1">
      <alignment horizontal="center" vertical="center" wrapText="1"/>
    </xf>
    <xf numFmtId="178" fontId="7" fillId="0" borderId="2" xfId="1" applyNumberFormat="1"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50" applyFont="1" applyFill="1" applyBorder="1" applyAlignment="1">
      <alignment horizontal="left" vertical="center" wrapText="1"/>
    </xf>
    <xf numFmtId="177" fontId="7" fillId="11" borderId="2" xfId="1" applyNumberFormat="1" applyFont="1" applyFill="1" applyBorder="1" applyAlignment="1">
      <alignment horizontal="center" vertical="center" wrapText="1"/>
    </xf>
    <xf numFmtId="177" fontId="5" fillId="11" borderId="2" xfId="1" applyNumberFormat="1" applyFont="1" applyFill="1" applyBorder="1" applyAlignment="1">
      <alignment horizontal="center" vertical="center" wrapText="1"/>
    </xf>
    <xf numFmtId="178" fontId="5" fillId="11" borderId="2" xfId="1" applyNumberFormat="1" applyFont="1" applyFill="1" applyBorder="1" applyAlignment="1">
      <alignment horizontal="center" vertical="center" wrapText="1"/>
    </xf>
    <xf numFmtId="49" fontId="7" fillId="0" borderId="2" xfId="0" applyNumberFormat="1" applyFont="1" applyFill="1" applyBorder="1" applyAlignment="1">
      <alignment vertical="center" wrapText="1"/>
    </xf>
    <xf numFmtId="49" fontId="7" fillId="0" borderId="2" xfId="0" applyNumberFormat="1" applyFont="1" applyFill="1" applyBorder="1" applyAlignment="1">
      <alignment horizontal="left" vertical="center" wrapText="1"/>
    </xf>
    <xf numFmtId="0" fontId="31" fillId="2" borderId="11" xfId="51" applyFont="1" applyFill="1" applyBorder="1" applyAlignment="1">
      <alignment horizontal="center" vertical="center" wrapText="1"/>
    </xf>
    <xf numFmtId="0" fontId="31" fillId="2" borderId="2" xfId="51" applyFont="1" applyFill="1" applyBorder="1" applyAlignment="1">
      <alignment horizontal="left" vertical="center"/>
    </xf>
    <xf numFmtId="0" fontId="31" fillId="2" borderId="13" xfId="51" applyFont="1" applyFill="1" applyBorder="1" applyAlignment="1">
      <alignment horizontal="center" vertical="center" wrapText="1"/>
    </xf>
    <xf numFmtId="0" fontId="31" fillId="2" borderId="2" xfId="51" applyFont="1" applyFill="1" applyBorder="1" applyAlignment="1">
      <alignment horizontal="left" vertical="center" wrapText="1"/>
    </xf>
    <xf numFmtId="0" fontId="31" fillId="2" borderId="14" xfId="51" applyFont="1" applyFill="1" applyBorder="1" applyAlignment="1">
      <alignment horizontal="center" vertical="center" wrapText="1"/>
    </xf>
    <xf numFmtId="0" fontId="5" fillId="2" borderId="11" xfId="0" applyFont="1" applyFill="1" applyBorder="1" applyAlignment="1">
      <alignment horizontal="center" vertical="center" wrapText="1"/>
    </xf>
    <xf numFmtId="0" fontId="7" fillId="2" borderId="11" xfId="0" applyFont="1" applyFill="1" applyBorder="1" applyAlignment="1">
      <alignment horizontal="left" vertical="center" wrapText="1"/>
    </xf>
    <xf numFmtId="49" fontId="7" fillId="2" borderId="11" xfId="0" applyNumberFormat="1" applyFont="1" applyFill="1" applyBorder="1" applyAlignment="1">
      <alignment horizontal="center" vertical="center" wrapText="1"/>
    </xf>
    <xf numFmtId="0" fontId="4" fillId="0" borderId="0" xfId="0" applyFont="1">
      <alignment vertical="center"/>
    </xf>
    <xf numFmtId="0" fontId="7" fillId="0" borderId="2" xfId="0" applyFont="1" applyBorder="1" applyAlignment="1">
      <alignment horizontal="left" vertical="center" wrapText="1"/>
    </xf>
    <xf numFmtId="0" fontId="30" fillId="6" borderId="9" xfId="0" applyFont="1" applyFill="1" applyBorder="1" applyAlignment="1">
      <alignment horizontal="center" vertical="center" wrapText="1"/>
    </xf>
    <xf numFmtId="177" fontId="30" fillId="6" borderId="5" xfId="0" applyNumberFormat="1" applyFont="1" applyFill="1" applyBorder="1" applyAlignment="1">
      <alignment horizontal="center" vertical="center" wrapText="1"/>
    </xf>
    <xf numFmtId="177" fontId="30" fillId="6" borderId="9" xfId="0" applyNumberFormat="1" applyFont="1" applyFill="1" applyBorder="1" applyAlignment="1">
      <alignment horizontal="center" vertical="center" wrapText="1"/>
    </xf>
    <xf numFmtId="0" fontId="27" fillId="6" borderId="2" xfId="0" applyFont="1" applyFill="1" applyBorder="1" applyAlignment="1">
      <alignment horizontal="center" vertical="center" wrapText="1"/>
    </xf>
    <xf numFmtId="178" fontId="5" fillId="11" borderId="9" xfId="0" applyNumberFormat="1" applyFont="1" applyFill="1" applyBorder="1" applyAlignment="1">
      <alignment horizontal="center" vertical="center" wrapText="1"/>
    </xf>
    <xf numFmtId="177" fontId="5" fillId="11" borderId="5" xfId="0" applyNumberFormat="1" applyFont="1" applyFill="1" applyBorder="1" applyAlignment="1">
      <alignment horizontal="center" vertical="center" wrapText="1"/>
    </xf>
    <xf numFmtId="177" fontId="5" fillId="11" borderId="9" xfId="0" applyNumberFormat="1" applyFont="1" applyFill="1" applyBorder="1" applyAlignment="1">
      <alignment horizontal="center" vertical="center" wrapText="1"/>
    </xf>
    <xf numFmtId="0" fontId="7" fillId="11" borderId="2" xfId="0" applyFont="1" applyFill="1" applyBorder="1" applyAlignment="1">
      <alignment horizontal="center" vertical="center" wrapText="1"/>
    </xf>
    <xf numFmtId="0" fontId="7" fillId="0" borderId="2" xfId="0" applyFont="1" applyFill="1" applyBorder="1" applyAlignment="1">
      <alignment vertical="center" wrapText="1"/>
    </xf>
    <xf numFmtId="0" fontId="32" fillId="0" borderId="8" xfId="0" applyFont="1" applyFill="1" applyBorder="1" applyAlignment="1">
      <alignment horizontal="left" vertical="center" wrapText="1"/>
    </xf>
    <xf numFmtId="0" fontId="7" fillId="11" borderId="2"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1" xfId="0" applyFont="1" applyFill="1" applyBorder="1" applyAlignment="1">
      <alignment horizontal="center" vertical="center" wrapText="1"/>
    </xf>
    <xf numFmtId="0" fontId="33" fillId="4" borderId="2" xfId="0" applyFont="1" applyFill="1" applyBorder="1" applyAlignment="1">
      <alignment horizontal="center" vertical="center" wrapText="1"/>
    </xf>
    <xf numFmtId="0" fontId="7" fillId="0" borderId="2" xfId="1" applyNumberFormat="1" applyFont="1" applyFill="1" applyBorder="1" applyAlignment="1">
      <alignment horizontal="left" vertical="center" wrapText="1"/>
    </xf>
    <xf numFmtId="177" fontId="7" fillId="0" borderId="2" xfId="1" applyNumberFormat="1" applyFont="1" applyFill="1" applyBorder="1" applyAlignment="1">
      <alignment horizontal="left" vertical="center" wrapText="1"/>
    </xf>
    <xf numFmtId="0" fontId="32" fillId="0" borderId="9" xfId="0" applyFont="1" applyFill="1" applyBorder="1" applyAlignment="1">
      <alignment horizontal="left" vertical="center" wrapText="1"/>
    </xf>
    <xf numFmtId="0" fontId="23" fillId="0" borderId="2" xfId="0" applyFont="1" applyBorder="1" applyAlignment="1">
      <alignment horizontal="center" vertical="center" wrapText="1"/>
    </xf>
    <xf numFmtId="0" fontId="7" fillId="0" borderId="4"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7" xfId="0" applyFont="1" applyFill="1" applyBorder="1" applyAlignment="1">
      <alignment horizontal="left" vertical="center" wrapText="1"/>
    </xf>
    <xf numFmtId="0" fontId="5" fillId="2" borderId="14" xfId="0" applyFont="1" applyFill="1" applyBorder="1" applyAlignment="1">
      <alignment horizontal="center" vertical="center" wrapText="1"/>
    </xf>
    <xf numFmtId="0" fontId="7" fillId="2" borderId="14" xfId="0" applyFont="1" applyFill="1" applyBorder="1" applyAlignment="1">
      <alignment horizontal="left" vertical="center" wrapText="1"/>
    </xf>
    <xf numFmtId="49" fontId="7" fillId="2" borderId="14"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2" xfId="0" applyFont="1" applyFill="1" applyBorder="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部门项目安排情况表--4-5日改" xfId="50"/>
    <cellStyle name="常规_附件4：项目支出自评表" xfId="51"/>
    <cellStyle name="常规_绩效考评指标(4.1）" xfId="52"/>
  </cellStyles>
  <tableStyles count="0" defaultTableStyle="TableStyleMedium9" defaultPivotStyle="PivotStyleLight16"/>
  <colors>
    <mruColors>
      <color rgb="00D9D9D9"/>
      <color rgb="0033CCCC"/>
      <color rgb="00808080"/>
      <color rgb="00800000"/>
      <color rgb="00CCFFFF"/>
      <color rgb="00003300"/>
      <color rgb="00FFFFFF"/>
      <color rgb="00969696"/>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72</xdr:row>
      <xdr:rowOff>0</xdr:rowOff>
    </xdr:from>
    <xdr:to>
      <xdr:col>1</xdr:col>
      <xdr:colOff>0</xdr:colOff>
      <xdr:row>72</xdr:row>
      <xdr:rowOff>0</xdr:rowOff>
    </xdr:to>
    <xdr:sp>
      <xdr:nvSpPr>
        <xdr:cNvPr id="2"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5"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6"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8"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9"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0"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1"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2"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3"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5"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6"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7"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8"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9"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0"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1"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2"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3"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4"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5"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6"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7"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8"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9"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0"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1"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2"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3"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4"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5"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6"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7"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8"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9"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4"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5"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6"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7"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2"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3"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4"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5"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0"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1"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2"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3"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8"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9"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0"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1"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2"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3"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4"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5"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6"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7"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8"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9"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4"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5"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6"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7"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98"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99"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0"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1"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2"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3"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4"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5"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6"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7"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8"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9"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0"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1"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2"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3"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4"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5"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6"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7"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8"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9"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0"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1"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2"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3"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4"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5"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6"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7"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8"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9"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0"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1"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2"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3"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4"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5"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6"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7"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8"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9"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0"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1"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3"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4"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5"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6"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7"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8"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9"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0"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1"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2"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3"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4"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5"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6"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7"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8"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9"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0"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1"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2"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3"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4"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5"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6"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7"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8"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9"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0"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1"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2"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3"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4"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5"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6"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7"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8"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9"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0"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1"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2"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3"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4"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5"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6"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7"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8"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9"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0"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1"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2"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3"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4"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5"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6"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7"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8"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9"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0"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1"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2"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3"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4"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5"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6"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7"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8"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9"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0"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1"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2"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3"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4"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5"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6"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7"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8"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9"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0"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1"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2"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3"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4"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5"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6"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7"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8"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9"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0"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1"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2"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3"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4"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5"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6"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7"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8"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9"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0"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1"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72</xdr:row>
      <xdr:rowOff>0</xdr:rowOff>
    </xdr:from>
    <xdr:to>
      <xdr:col>1</xdr:col>
      <xdr:colOff>0</xdr:colOff>
      <xdr:row>72</xdr:row>
      <xdr:rowOff>0</xdr:rowOff>
    </xdr:to>
    <xdr:sp>
      <xdr:nvSpPr>
        <xdr:cNvPr id="2"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5"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6"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8"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9"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0"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1"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2"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3"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5"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6"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7"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8"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9"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0"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1"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2"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3"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4"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5"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6"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7"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8"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9"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0"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1"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2"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3"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4"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5"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6"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7"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8"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9"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4"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5"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6"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7"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2"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3"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4"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5"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0"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1"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2"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3"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8"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9"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0"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1"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2"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3"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4"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5"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6"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7"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8"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9"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4"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5"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6"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7"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98"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99"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0"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1"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2"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3"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4"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5"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6"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7"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8"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9"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0"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1"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2"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3"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4"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5"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6"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7"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8"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9"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0"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1"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2"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3"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4"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5"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6"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7"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8"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9"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0"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1"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2"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3"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4"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5"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6"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7"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8"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9"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0"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1"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3"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4"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5"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6"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7"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8"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9"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0"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1"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2"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3"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4"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5"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6"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7"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8"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9"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0"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1"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2"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3"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4"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5"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6"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7"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8"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9"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0"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1"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2"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3"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4"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5"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6"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7"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8"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9"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0"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1"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2"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3"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4"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5"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6"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7"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8"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9"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0"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1"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2"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3"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4"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5"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6"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7"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8"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9"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0"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1"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2"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3"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4"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5"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6"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7"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8"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9"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0"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1"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2"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3"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4"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5"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6"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7"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8"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9"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0"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1"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2"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3"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4"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5"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6"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7"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8"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9"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0"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1"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2"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3"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4"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5"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6"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7"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8"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9"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0"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1"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71</xdr:row>
      <xdr:rowOff>0</xdr:rowOff>
    </xdr:from>
    <xdr:to>
      <xdr:col>1</xdr:col>
      <xdr:colOff>0</xdr:colOff>
      <xdr:row>71</xdr:row>
      <xdr:rowOff>0</xdr:rowOff>
    </xdr:to>
    <xdr:sp>
      <xdr:nvSpPr>
        <xdr:cNvPr id="2" name="Line 1"/>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3" name="Line 2"/>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4" name="Line 3"/>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5" name="Line 5"/>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6" name="Line 1"/>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7" name="Line 2"/>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8" name="Line 3"/>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9" name="Line 5"/>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 name="Line 1"/>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 name="Line 2"/>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 name="Line 3"/>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 name="Line 5"/>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 name="Line 1"/>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5" name="Line 2"/>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6" name="Line 3"/>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7" name="Line 5"/>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8" name="Line 1"/>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9" name="Line 2"/>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0" name="Line 3"/>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1" name="Line 5"/>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2" name="Line 1"/>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3" name="Line 2"/>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4" name="Line 3"/>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5" name="Line 5"/>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6" name="Line 1"/>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7" name="Line 2"/>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8" name="Line 3"/>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9" name="Line 5"/>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30" name="Line 1"/>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31" name="Line 2"/>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32" name="Line 3"/>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33" name="Line 5"/>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34" name="Line 1"/>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35" name="Line 2"/>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36" name="Line 3"/>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37" name="Line 5"/>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38" name="Line 1"/>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39" name="Line 2"/>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40" name="Line 3"/>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41" name="Line 5"/>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42" name="Line 1"/>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43" name="Line 2"/>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44" name="Line 3"/>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45" name="Line 5"/>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46" name="Line 1"/>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47" name="Line 2"/>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48" name="Line 3"/>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49" name="Line 5"/>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50" name="Line 1"/>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51" name="Line 2"/>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52" name="Line 3"/>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53" name="Line 5"/>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54" name="Line 1"/>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55" name="Line 2"/>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56" name="Line 3"/>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57" name="Line 5"/>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58" name="Line 1"/>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59" name="Line 2"/>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60" name="Line 3"/>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61" name="Line 5"/>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62" name="Line 1"/>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63" name="Line 2"/>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64" name="Line 3"/>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65" name="Line 5"/>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66" name="Line 1"/>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67" name="Line 2"/>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68" name="Line 3"/>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69" name="Line 5"/>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0" name="Line 1"/>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1" name="Line 2"/>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 name="Line 3"/>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3" name="Line 5"/>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4" name="Line 1"/>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5" name="Line 2"/>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6" name="Line 3"/>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7" name="Line 5"/>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8" name="Line 1"/>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9" name="Line 2"/>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80" name="Line 3"/>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81" name="Line 5"/>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82" name="Line 1"/>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83" name="Line 2"/>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84" name="Line 3"/>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85" name="Line 5"/>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86" name="Line 1"/>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87" name="Line 2"/>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88" name="Line 3"/>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89" name="Line 5"/>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90" name="Line 1"/>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91" name="Line 2"/>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92" name="Line 3"/>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93" name="Line 5"/>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94" name="Line 1"/>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95" name="Line 2"/>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96" name="Line 3"/>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97" name="Line 5"/>
        <xdr:cNvSpPr/>
      </xdr:nvSpPr>
      <xdr:spPr>
        <a:xfrm>
          <a:off x="381000" y="259022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98" name="Line 1"/>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99" name="Line 2"/>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00" name="Line 3"/>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01" name="Line 5"/>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02" name="Line 1"/>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03" name="Line 2"/>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04" name="Line 3"/>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05" name="Line 5"/>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06" name="Line 1"/>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07" name="Line 2"/>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08" name="Line 3"/>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09" name="Line 5"/>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10" name="Line 1"/>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11" name="Line 2"/>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12" name="Line 3"/>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13" name="Line 5"/>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14" name="Line 1"/>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15" name="Line 2"/>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16" name="Line 3"/>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17" name="Line 5"/>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18" name="Line 1"/>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19" name="Line 2"/>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20" name="Line 3"/>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21" name="Line 5"/>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22" name="Line 1"/>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23" name="Line 2"/>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24" name="Line 3"/>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25" name="Line 5"/>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26" name="Line 1"/>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27" name="Line 2"/>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28" name="Line 3"/>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29" name="Line 5"/>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30" name="Line 1"/>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31" name="Line 2"/>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32" name="Line 3"/>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33" name="Line 5"/>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34" name="Line 1"/>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35" name="Line 2"/>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36" name="Line 3"/>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37" name="Line 5"/>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38" name="Line 1"/>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39" name="Line 2"/>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40" name="Line 3"/>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41" name="Line 5"/>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42" name="Line 1"/>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43" name="Line 2"/>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44" name="Line 3"/>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145" name="Line 5"/>
        <xdr:cNvSpPr/>
      </xdr:nvSpPr>
      <xdr:spPr>
        <a:xfrm>
          <a:off x="381000" y="26207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6" name="Line 1"/>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7" name="Line 2"/>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8" name="Line 3"/>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9" name="Line 5"/>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50" name="Line 1"/>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51" name="Line 2"/>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52" name="Line 3"/>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53" name="Line 5"/>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54" name="Line 1"/>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55" name="Line 2"/>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56" name="Line 3"/>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57" name="Line 5"/>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58" name="Line 1"/>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59" name="Line 2"/>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60" name="Line 3"/>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61" name="Line 5"/>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62" name="Line 1"/>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63" name="Line 2"/>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64" name="Line 3"/>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65" name="Line 5"/>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66" name="Line 1"/>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67" name="Line 2"/>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68" name="Line 3"/>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69" name="Line 5"/>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70" name="Line 1"/>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71" name="Line 2"/>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72" name="Line 3"/>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73" name="Line 5"/>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74" name="Line 1"/>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75" name="Line 2"/>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76" name="Line 3"/>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77" name="Line 5"/>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78" name="Line 1"/>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79" name="Line 2"/>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80" name="Line 3"/>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81" name="Line 5"/>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82" name="Line 1"/>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83" name="Line 2"/>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84" name="Line 3"/>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85" name="Line 5"/>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86" name="Line 1"/>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87" name="Line 2"/>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88" name="Line 3"/>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89" name="Line 5"/>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90" name="Line 1"/>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91" name="Line 2"/>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92" name="Line 3"/>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93" name="Line 5"/>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94" name="Line 1"/>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95" name="Line 2"/>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96" name="Line 3"/>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97" name="Line 5"/>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98" name="Line 1"/>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99" name="Line 2"/>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00" name="Line 3"/>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01" name="Line 5"/>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02" name="Line 1"/>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03" name="Line 2"/>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04" name="Line 3"/>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05" name="Line 5"/>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06" name="Line 1"/>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07" name="Line 2"/>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08" name="Line 3"/>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09" name="Line 5"/>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10" name="Line 1"/>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11" name="Line 2"/>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12" name="Line 3"/>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13" name="Line 5"/>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14" name="Line 1"/>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15" name="Line 2"/>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16" name="Line 3"/>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17" name="Line 5"/>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18" name="Line 1"/>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19" name="Line 2"/>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20" name="Line 3"/>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21" name="Line 5"/>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22" name="Line 1"/>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23" name="Line 2"/>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24" name="Line 3"/>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25" name="Line 5"/>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26" name="Line 1"/>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27" name="Line 2"/>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28" name="Line 3"/>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29" name="Line 5"/>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30" name="Line 1"/>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31" name="Line 2"/>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32" name="Line 3"/>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33" name="Line 5"/>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34" name="Line 1"/>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35" name="Line 2"/>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36" name="Line 3"/>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37" name="Line 5"/>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38" name="Line 1"/>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39" name="Line 2"/>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40" name="Line 3"/>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241" name="Line 5"/>
        <xdr:cNvSpPr/>
      </xdr:nvSpPr>
      <xdr:spPr>
        <a:xfrm>
          <a:off x="381000" y="26473785"/>
          <a:ext cx="0" cy="0"/>
        </a:xfrm>
        <a:prstGeom prst="line">
          <a:avLst/>
        </a:prstGeom>
        <a:ln w="9525" cap="flat" cmpd="sng">
          <a:solidFill>
            <a:srgbClr val="000000"/>
          </a:solidFill>
          <a:prstDash val="solid"/>
          <a:round/>
          <a:headEnd type="none" w="med" len="med"/>
          <a:tailEnd type="none" w="med" len="med"/>
        </a:ln>
      </xdr:spPr>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72</xdr:row>
      <xdr:rowOff>0</xdr:rowOff>
    </xdr:from>
    <xdr:to>
      <xdr:col>1</xdr:col>
      <xdr:colOff>0</xdr:colOff>
      <xdr:row>72</xdr:row>
      <xdr:rowOff>0</xdr:rowOff>
    </xdr:to>
    <xdr:sp>
      <xdr:nvSpPr>
        <xdr:cNvPr id="2"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5"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6"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8"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9"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0"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1"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2"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3"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5"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6"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7"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8"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9"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0"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1"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2"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3"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4"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5"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6"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7"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8"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9"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0"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1"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2"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3"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4"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5"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6"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7"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8"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9"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4"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5"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6"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7"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2"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3"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4"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5"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0"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1"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2"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3"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8"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9"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0"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1"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2"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3"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4"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5"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6"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7"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8"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9"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4"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5"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6"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7"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98"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99"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0"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1"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2"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3"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4"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5"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6"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7"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8"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9"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0"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1"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2"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3"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4"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5"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6"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7"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8"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9"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0"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1"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2"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3"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4"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5"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6"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7"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8"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9"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0"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1"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2"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3"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4"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5"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6"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7"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8"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9"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0"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1"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3"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4"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5"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6"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7"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8"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9"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0"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1"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2"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3"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4"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5"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6"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7"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8"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9"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0"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1"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2"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3"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4"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5"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6"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7"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8"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9"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0"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1"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2"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3"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4"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5"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6"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7"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8"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9"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0"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1"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2"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3"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4"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5"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6"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7"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8"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9"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0"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1"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2"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3"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4"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5"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6"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7"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8"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9"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0"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1"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2"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3"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4"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5"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6"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7"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8"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9"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0"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1"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2"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3"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4"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5"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6"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7"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8"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9"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0"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1"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2"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3"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4"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5"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6"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7"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8"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9"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0"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1"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2"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3"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4"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5"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6"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7"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8"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9"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0"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1"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73</xdr:row>
      <xdr:rowOff>0</xdr:rowOff>
    </xdr:from>
    <xdr:to>
      <xdr:col>1</xdr:col>
      <xdr:colOff>0</xdr:colOff>
      <xdr:row>73</xdr:row>
      <xdr:rowOff>0</xdr:rowOff>
    </xdr:to>
    <xdr:sp>
      <xdr:nvSpPr>
        <xdr:cNvPr id="2" name="Line 1"/>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3" name="Line 2"/>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4" name="Line 3"/>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5" name="Line 5"/>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6" name="Line 1"/>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7" name="Line 2"/>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8" name="Line 3"/>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9" name="Line 5"/>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0" name="Line 1"/>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1" name="Line 2"/>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2" name="Line 3"/>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3" name="Line 5"/>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4" name="Line 1"/>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5" name="Line 2"/>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6" name="Line 3"/>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7" name="Line 5"/>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8" name="Line 1"/>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9" name="Line 2"/>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0" name="Line 3"/>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1" name="Line 5"/>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2" name="Line 1"/>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3" name="Line 2"/>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4" name="Line 3"/>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5" name="Line 5"/>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6" name="Line 1"/>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7" name="Line 2"/>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8" name="Line 3"/>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9" name="Line 5"/>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30" name="Line 1"/>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31" name="Line 2"/>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32" name="Line 3"/>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33" name="Line 5"/>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34" name="Line 1"/>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35" name="Line 2"/>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36" name="Line 3"/>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37" name="Line 5"/>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38" name="Line 1"/>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39" name="Line 2"/>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40" name="Line 3"/>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41" name="Line 5"/>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42" name="Line 1"/>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43" name="Line 2"/>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44" name="Line 3"/>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45" name="Line 5"/>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46" name="Line 1"/>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47" name="Line 2"/>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48" name="Line 3"/>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49" name="Line 5"/>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50" name="Line 1"/>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51" name="Line 2"/>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52" name="Line 3"/>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53" name="Line 5"/>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54" name="Line 1"/>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55" name="Line 2"/>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56" name="Line 3"/>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57" name="Line 5"/>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58" name="Line 1"/>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59" name="Line 2"/>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60" name="Line 3"/>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61" name="Line 5"/>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62" name="Line 1"/>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63" name="Line 2"/>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64" name="Line 3"/>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65" name="Line 5"/>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66" name="Line 1"/>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67" name="Line 2"/>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68" name="Line 3"/>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69" name="Line 5"/>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70" name="Line 1"/>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71" name="Line 2"/>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72" name="Line 3"/>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73" name="Line 5"/>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74" name="Line 1"/>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75" name="Line 2"/>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76" name="Line 3"/>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77" name="Line 5"/>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78" name="Line 1"/>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79" name="Line 2"/>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0" name="Line 3"/>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1" name="Line 5"/>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2" name="Line 1"/>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3" name="Line 2"/>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4" name="Line 3"/>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5" name="Line 5"/>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6" name="Line 1"/>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7" name="Line 2"/>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8" name="Line 3"/>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9" name="Line 5"/>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90" name="Line 1"/>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91" name="Line 2"/>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92" name="Line 3"/>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93" name="Line 5"/>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94" name="Line 1"/>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95" name="Line 2"/>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96" name="Line 3"/>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97" name="Line 5"/>
        <xdr:cNvSpPr/>
      </xdr:nvSpPr>
      <xdr:spPr>
        <a:xfrm>
          <a:off x="381000" y="269690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98" name="Line 1"/>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99" name="Line 2"/>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00" name="Line 3"/>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01" name="Line 5"/>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02" name="Line 1"/>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03" name="Line 2"/>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04" name="Line 3"/>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05" name="Line 5"/>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06" name="Line 1"/>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07" name="Line 2"/>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08" name="Line 3"/>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09" name="Line 5"/>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10" name="Line 1"/>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11" name="Line 2"/>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12" name="Line 3"/>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13" name="Line 5"/>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14" name="Line 1"/>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15" name="Line 2"/>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16" name="Line 3"/>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17" name="Line 5"/>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18" name="Line 1"/>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19" name="Line 2"/>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20" name="Line 3"/>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21" name="Line 5"/>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22" name="Line 1"/>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23" name="Line 2"/>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24" name="Line 3"/>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25" name="Line 5"/>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26" name="Line 1"/>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27" name="Line 2"/>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28" name="Line 3"/>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29" name="Line 5"/>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30" name="Line 1"/>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31" name="Line 2"/>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32" name="Line 3"/>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33" name="Line 5"/>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34" name="Line 1"/>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35" name="Line 2"/>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36" name="Line 3"/>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37" name="Line 5"/>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38" name="Line 1"/>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39" name="Line 2"/>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0" name="Line 3"/>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1" name="Line 5"/>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2" name="Line 1"/>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3" name="Line 2"/>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4" name="Line 3"/>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5" name="Line 5"/>
        <xdr:cNvSpPr/>
      </xdr:nvSpPr>
      <xdr:spPr>
        <a:xfrm>
          <a:off x="381000" y="272738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46" name="Line 1"/>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47" name="Line 2"/>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48" name="Line 3"/>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49" name="Line 5"/>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50" name="Line 1"/>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51" name="Line 2"/>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52" name="Line 3"/>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53" name="Line 5"/>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54" name="Line 1"/>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55" name="Line 2"/>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56" name="Line 3"/>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57" name="Line 5"/>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58" name="Line 1"/>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59" name="Line 2"/>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60" name="Line 3"/>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61" name="Line 5"/>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62" name="Line 1"/>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63" name="Line 2"/>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64" name="Line 3"/>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65" name="Line 5"/>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66" name="Line 1"/>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67" name="Line 2"/>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68" name="Line 3"/>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69" name="Line 5"/>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70" name="Line 1"/>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71" name="Line 2"/>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72" name="Line 3"/>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73" name="Line 5"/>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74" name="Line 1"/>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75" name="Line 2"/>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76" name="Line 3"/>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77" name="Line 5"/>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78" name="Line 1"/>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79" name="Line 2"/>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80" name="Line 3"/>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81" name="Line 5"/>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82" name="Line 1"/>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83" name="Line 2"/>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84" name="Line 3"/>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85" name="Line 5"/>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86" name="Line 1"/>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87" name="Line 2"/>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88" name="Line 3"/>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89" name="Line 5"/>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90" name="Line 1"/>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91" name="Line 2"/>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92" name="Line 3"/>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93" name="Line 5"/>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94" name="Line 1"/>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95" name="Line 2"/>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96" name="Line 3"/>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97" name="Line 5"/>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98" name="Line 1"/>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199" name="Line 2"/>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00" name="Line 3"/>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01" name="Line 5"/>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02" name="Line 1"/>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03" name="Line 2"/>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04" name="Line 3"/>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05" name="Line 5"/>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06" name="Line 1"/>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07" name="Line 2"/>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08" name="Line 3"/>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09" name="Line 5"/>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10" name="Line 1"/>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11" name="Line 2"/>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12" name="Line 3"/>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13" name="Line 5"/>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14" name="Line 1"/>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15" name="Line 2"/>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16" name="Line 3"/>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17" name="Line 5"/>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18" name="Line 1"/>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19" name="Line 2"/>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20" name="Line 3"/>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21" name="Line 5"/>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22" name="Line 1"/>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23" name="Line 2"/>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24" name="Line 3"/>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25" name="Line 5"/>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26" name="Line 1"/>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27" name="Line 2"/>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28" name="Line 3"/>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29" name="Line 5"/>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30" name="Line 1"/>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31" name="Line 2"/>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32" name="Line 3"/>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33" name="Line 5"/>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34" name="Line 1"/>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35" name="Line 2"/>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36" name="Line 3"/>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37" name="Line 5"/>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38" name="Line 1"/>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39" name="Line 2"/>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40" name="Line 3"/>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73</xdr:row>
      <xdr:rowOff>0</xdr:rowOff>
    </xdr:from>
    <xdr:to>
      <xdr:col>1</xdr:col>
      <xdr:colOff>0</xdr:colOff>
      <xdr:row>73</xdr:row>
      <xdr:rowOff>0</xdr:rowOff>
    </xdr:to>
    <xdr:sp>
      <xdr:nvSpPr>
        <xdr:cNvPr id="241" name="Line 5"/>
        <xdr:cNvSpPr/>
      </xdr:nvSpPr>
      <xdr:spPr>
        <a:xfrm>
          <a:off x="381000" y="27540585"/>
          <a:ext cx="0" cy="0"/>
        </a:xfrm>
        <a:prstGeom prst="line">
          <a:avLst/>
        </a:prstGeom>
        <a:ln w="9525" cap="flat" cmpd="sng">
          <a:solidFill>
            <a:srgbClr val="000000"/>
          </a:solidFill>
          <a:prstDash val="solid"/>
          <a:round/>
          <a:headEnd type="none" w="med" len="med"/>
          <a:tailEnd type="none" w="med" len="med"/>
        </a:ln>
      </xdr:spPr>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72</xdr:row>
      <xdr:rowOff>0</xdr:rowOff>
    </xdr:from>
    <xdr:to>
      <xdr:col>1</xdr:col>
      <xdr:colOff>0</xdr:colOff>
      <xdr:row>72</xdr:row>
      <xdr:rowOff>0</xdr:rowOff>
    </xdr:to>
    <xdr:sp>
      <xdr:nvSpPr>
        <xdr:cNvPr id="2"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5"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6"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8"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9"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0"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1"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2"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3"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5"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6"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7"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8"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9"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0"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1"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2"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3"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4"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5"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6"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7"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8"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9"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0"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1"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2"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3"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4"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5"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6"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7"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8"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9"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4"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5"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6"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7"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2"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3"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4"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5"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0"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1"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2"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3"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8"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9"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0"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1"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2"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3"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4"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5"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6"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7"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8"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9"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4" name="Line 1"/>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5" name="Line 2"/>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6" name="Line 3"/>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7" name="Line 5"/>
        <xdr:cNvSpPr/>
      </xdr:nvSpPr>
      <xdr:spPr>
        <a:xfrm>
          <a:off x="381000" y="249237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98"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99"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0"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1"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2"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3"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4"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5"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6"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7"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8"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9"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0"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1"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2"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3"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4"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5"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6"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7"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8"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9"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0"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1"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2"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3"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4"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5"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6"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7"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8"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9"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0"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1"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2"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3"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4"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5"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6"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7"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8"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9"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0"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1"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 name="Line 1"/>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3" name="Line 2"/>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4" name="Line 3"/>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5" name="Line 5"/>
        <xdr:cNvSpPr/>
      </xdr:nvSpPr>
      <xdr:spPr>
        <a:xfrm>
          <a:off x="381000" y="252285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6"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7"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8"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9"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0"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1"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2"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3"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4"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5"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6"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7"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8"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9"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0"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1"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2"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3"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4"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5"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6"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7"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8"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9"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0"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1"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2"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3"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4"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5"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6"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7"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8"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9"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0"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1"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2"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3"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4"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5"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6"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7"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8"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9"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0"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1"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2"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3"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4"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5"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6"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7"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8"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9"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0"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1"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2"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3"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4"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5"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6"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7"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8"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9"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0"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1"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2"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3"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4"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5"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6"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7"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8"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9"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0"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1"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2"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3"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4"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5"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6"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7"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8"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9"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0"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1"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2"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3"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4"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5"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6"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7"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8" name="Line 1"/>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9" name="Line 2"/>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0" name="Line 3"/>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1" name="Line 5"/>
        <xdr:cNvSpPr/>
      </xdr:nvSpPr>
      <xdr:spPr>
        <a:xfrm>
          <a:off x="381000" y="25495250"/>
          <a:ext cx="0" cy="0"/>
        </a:xfrm>
        <a:prstGeom prst="line">
          <a:avLst/>
        </a:prstGeom>
        <a:ln w="9525" cap="flat" cmpd="sng">
          <a:solidFill>
            <a:srgbClr val="000000"/>
          </a:solidFill>
          <a:prstDash val="solid"/>
          <a:round/>
          <a:headEnd type="none" w="med" len="med"/>
          <a:tailEnd type="none" w="med" len="med"/>
        </a:ln>
      </xdr:spPr>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72</xdr:row>
      <xdr:rowOff>0</xdr:rowOff>
    </xdr:from>
    <xdr:to>
      <xdr:col>1</xdr:col>
      <xdr:colOff>0</xdr:colOff>
      <xdr:row>72</xdr:row>
      <xdr:rowOff>0</xdr:rowOff>
    </xdr:to>
    <xdr:sp>
      <xdr:nvSpPr>
        <xdr:cNvPr id="2" name="Line 1"/>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 name="Line 2"/>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 name="Line 3"/>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5" name="Line 5"/>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6" name="Line 1"/>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 name="Line 2"/>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8" name="Line 3"/>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9" name="Line 5"/>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0" name="Line 1"/>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1" name="Line 2"/>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2" name="Line 3"/>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3" name="Line 5"/>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 name="Line 1"/>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 name="Line 2"/>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 name="Line 3"/>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 name="Line 5"/>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 name="Line 1"/>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 name="Line 2"/>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 name="Line 3"/>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 name="Line 5"/>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 name="Line 1"/>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 name="Line 2"/>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 name="Line 3"/>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5" name="Line 5"/>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6" name="Line 1"/>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7" name="Line 2"/>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8" name="Line 3"/>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9" name="Line 5"/>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0" name="Line 1"/>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1" name="Line 2"/>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2" name="Line 3"/>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3" name="Line 5"/>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4" name="Line 1"/>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5" name="Line 2"/>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6" name="Line 3"/>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7" name="Line 5"/>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8" name="Line 1"/>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39" name="Line 2"/>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0" name="Line 3"/>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1" name="Line 5"/>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2" name="Line 1"/>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3" name="Line 2"/>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4" name="Line 3"/>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5" name="Line 5"/>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6" name="Line 1"/>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7" name="Line 2"/>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8" name="Line 3"/>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49" name="Line 5"/>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4" name="Line 1"/>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5" name="Line 2"/>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6" name="Line 3"/>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7" name="Line 5"/>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2" name="Line 1"/>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3" name="Line 2"/>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4" name="Line 3"/>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5" name="Line 5"/>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0" name="Line 1"/>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1" name="Line 2"/>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2" name="Line 3"/>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3" name="Line 5"/>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8" name="Line 1"/>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79" name="Line 2"/>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0" name="Line 3"/>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1" name="Line 5"/>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2" name="Line 1"/>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3" name="Line 2"/>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4" name="Line 3"/>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5" name="Line 5"/>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6" name="Line 1"/>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7" name="Line 2"/>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8" name="Line 3"/>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89" name="Line 5"/>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4" name="Line 1"/>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5" name="Line 2"/>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6" name="Line 3"/>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69</xdr:row>
      <xdr:rowOff>0</xdr:rowOff>
    </xdr:from>
    <xdr:to>
      <xdr:col>1</xdr:col>
      <xdr:colOff>0</xdr:colOff>
      <xdr:row>69</xdr:row>
      <xdr:rowOff>0</xdr:rowOff>
    </xdr:to>
    <xdr:sp>
      <xdr:nvSpPr>
        <xdr:cNvPr id="97" name="Line 5"/>
        <xdr:cNvSpPr/>
      </xdr:nvSpPr>
      <xdr:spPr>
        <a:xfrm>
          <a:off x="381000" y="253142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98" name="Line 1"/>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99" name="Line 2"/>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0" name="Line 3"/>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1" name="Line 5"/>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2" name="Line 1"/>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3" name="Line 2"/>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4" name="Line 3"/>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5" name="Line 5"/>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6" name="Line 1"/>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7" name="Line 2"/>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8" name="Line 3"/>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09" name="Line 5"/>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0" name="Line 1"/>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1" name="Line 2"/>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2" name="Line 3"/>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3" name="Line 5"/>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4" name="Line 1"/>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5" name="Line 2"/>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6" name="Line 3"/>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7" name="Line 5"/>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8" name="Line 1"/>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19" name="Line 2"/>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0" name="Line 3"/>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1" name="Line 5"/>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2" name="Line 1"/>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3" name="Line 2"/>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4" name="Line 3"/>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5" name="Line 5"/>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6" name="Line 1"/>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7" name="Line 2"/>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8" name="Line 3"/>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29" name="Line 5"/>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0" name="Line 1"/>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1" name="Line 2"/>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2" name="Line 3"/>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3" name="Line 5"/>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4" name="Line 1"/>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5" name="Line 2"/>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6" name="Line 3"/>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7" name="Line 5"/>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8" name="Line 1"/>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39" name="Line 2"/>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0" name="Line 3"/>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1" name="Line 5"/>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 name="Line 1"/>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3" name="Line 2"/>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4" name="Line 3"/>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5" name="Line 5"/>
        <xdr:cNvSpPr/>
      </xdr:nvSpPr>
      <xdr:spPr>
        <a:xfrm>
          <a:off x="381000" y="256190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6" name="Line 1"/>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7" name="Line 2"/>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8" name="Line 3"/>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49" name="Line 5"/>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0" name="Line 1"/>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1" name="Line 2"/>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2" name="Line 3"/>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3" name="Line 5"/>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4" name="Line 1"/>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5" name="Line 2"/>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6" name="Line 3"/>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7" name="Line 5"/>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8" name="Line 1"/>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59" name="Line 2"/>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0" name="Line 3"/>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1" name="Line 5"/>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2" name="Line 1"/>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3" name="Line 2"/>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4" name="Line 3"/>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5" name="Line 5"/>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6" name="Line 1"/>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7" name="Line 2"/>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8" name="Line 3"/>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69" name="Line 5"/>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0" name="Line 1"/>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1" name="Line 2"/>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2" name="Line 3"/>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3" name="Line 5"/>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4" name="Line 1"/>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5" name="Line 2"/>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6" name="Line 3"/>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7" name="Line 5"/>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8" name="Line 1"/>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79" name="Line 2"/>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0" name="Line 3"/>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1" name="Line 5"/>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2" name="Line 1"/>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3" name="Line 2"/>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4" name="Line 3"/>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5" name="Line 5"/>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6" name="Line 1"/>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7" name="Line 2"/>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8" name="Line 3"/>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89" name="Line 5"/>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0" name="Line 1"/>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1" name="Line 2"/>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2" name="Line 3"/>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3" name="Line 5"/>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4" name="Line 1"/>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5" name="Line 2"/>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6" name="Line 3"/>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7" name="Line 5"/>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8" name="Line 1"/>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199" name="Line 2"/>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0" name="Line 3"/>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1" name="Line 5"/>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2" name="Line 1"/>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3" name="Line 2"/>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4" name="Line 3"/>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5" name="Line 5"/>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6" name="Line 1"/>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7" name="Line 2"/>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8" name="Line 3"/>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09" name="Line 5"/>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0" name="Line 1"/>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1" name="Line 2"/>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2" name="Line 3"/>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3" name="Line 5"/>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4" name="Line 1"/>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5" name="Line 2"/>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6" name="Line 3"/>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7" name="Line 5"/>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8" name="Line 1"/>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19" name="Line 2"/>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0" name="Line 3"/>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1" name="Line 5"/>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2" name="Line 1"/>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3" name="Line 2"/>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4" name="Line 3"/>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5" name="Line 5"/>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6" name="Line 1"/>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7" name="Line 2"/>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8" name="Line 3"/>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29" name="Line 5"/>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0" name="Line 1"/>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1" name="Line 2"/>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2" name="Line 3"/>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3" name="Line 5"/>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4" name="Line 1"/>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5" name="Line 2"/>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6" name="Line 3"/>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7" name="Line 5"/>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8" name="Line 1"/>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39" name="Line 2"/>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0" name="Line 3"/>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241" name="Line 5"/>
        <xdr:cNvSpPr/>
      </xdr:nvSpPr>
      <xdr:spPr>
        <a:xfrm>
          <a:off x="381000" y="25885775"/>
          <a:ext cx="0" cy="0"/>
        </a:xfrm>
        <a:prstGeom prst="line">
          <a:avLst/>
        </a:prstGeom>
        <a:ln w="9525" cap="flat" cmpd="sng">
          <a:solidFill>
            <a:srgbClr val="000000"/>
          </a:solidFill>
          <a:prstDash val="solid"/>
          <a:round/>
          <a:headEnd type="none" w="med" len="med"/>
          <a:tailEnd type="none" w="med" len="med"/>
        </a:ln>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W71"/>
  <sheetViews>
    <sheetView tabSelected="1" topLeftCell="H1" workbookViewId="0">
      <selection activeCell="L18" sqref="L18"/>
    </sheetView>
  </sheetViews>
  <sheetFormatPr defaultColWidth="9" defaultRowHeight="12"/>
  <cols>
    <col min="1" max="1" width="6.75" style="185" customWidth="1"/>
    <col min="2" max="2" width="13" style="185" customWidth="1"/>
    <col min="3" max="3" width="12" style="185" customWidth="1"/>
    <col min="4" max="4" width="14" style="185" customWidth="1"/>
    <col min="5" max="5" width="9.375" style="186" customWidth="1"/>
    <col min="6" max="6" width="11.5" style="186" customWidth="1"/>
    <col min="7" max="7" width="5.75" style="186" customWidth="1"/>
    <col min="8" max="8" width="7" style="185" customWidth="1"/>
    <col min="9" max="9" width="7.875" style="185" customWidth="1"/>
    <col min="10" max="10" width="7.625" style="185" customWidth="1"/>
    <col min="11" max="11" width="17.25" style="185" customWidth="1"/>
    <col min="12" max="12" width="33.375" style="185" customWidth="1"/>
    <col min="13" max="13" width="10.125" style="186" customWidth="1"/>
    <col min="14" max="18" width="11.875" style="185" customWidth="1"/>
    <col min="19" max="19" width="54" style="185" customWidth="1"/>
    <col min="20" max="23" width="4.375" style="185" customWidth="1"/>
    <col min="24" max="16384" width="9" style="185"/>
  </cols>
  <sheetData>
    <row r="1" ht="18.75" customHeight="1" spans="1:3">
      <c r="A1" s="187" t="s">
        <v>0</v>
      </c>
      <c r="B1" s="187"/>
      <c r="C1" s="187"/>
    </row>
    <row r="2" s="182" customFormat="1" ht="36" customHeight="1" spans="1:23">
      <c r="A2" s="188" t="s">
        <v>1</v>
      </c>
      <c r="B2" s="188"/>
      <c r="C2" s="188"/>
      <c r="D2" s="188"/>
      <c r="E2" s="188"/>
      <c r="F2" s="188"/>
      <c r="G2" s="188"/>
      <c r="H2" s="188"/>
      <c r="I2" s="188"/>
      <c r="J2" s="188"/>
      <c r="K2" s="188"/>
      <c r="L2" s="188"/>
      <c r="M2" s="188"/>
      <c r="N2" s="188"/>
      <c r="O2" s="188"/>
      <c r="P2" s="188"/>
      <c r="Q2" s="188"/>
      <c r="R2" s="188"/>
      <c r="S2" s="188"/>
      <c r="T2" s="188"/>
      <c r="U2" s="188"/>
      <c r="V2" s="188"/>
      <c r="W2" s="188"/>
    </row>
    <row r="3" s="183" customFormat="1" ht="25.5" customHeight="1" spans="1:14">
      <c r="A3" s="10" t="s">
        <v>2</v>
      </c>
      <c r="B3" s="10"/>
      <c r="C3" s="10"/>
      <c r="D3" s="11"/>
      <c r="E3" s="12" t="s">
        <v>3</v>
      </c>
      <c r="F3" s="12"/>
      <c r="G3" s="12"/>
      <c r="H3" s="12"/>
      <c r="I3" s="12"/>
      <c r="J3" s="92"/>
      <c r="K3" s="10" t="s">
        <v>4</v>
      </c>
      <c r="L3" s="10"/>
      <c r="M3" s="10"/>
      <c r="N3" s="228"/>
    </row>
    <row r="4" s="93" customFormat="1" ht="13.5" customHeight="1" spans="1:23">
      <c r="A4" s="189" t="s">
        <v>5</v>
      </c>
      <c r="B4" s="189"/>
      <c r="C4" s="189"/>
      <c r="D4" s="190"/>
      <c r="E4" s="190"/>
      <c r="F4" s="190"/>
      <c r="G4" s="190"/>
      <c r="H4" s="190"/>
      <c r="I4" s="190"/>
      <c r="J4" s="190"/>
      <c r="K4" s="190"/>
      <c r="L4" s="190"/>
      <c r="M4" s="190"/>
      <c r="N4" s="190"/>
      <c r="O4" s="190"/>
      <c r="P4" s="190"/>
      <c r="Q4" s="190"/>
      <c r="R4" s="190"/>
      <c r="S4" s="190"/>
      <c r="T4" s="190"/>
      <c r="U4" s="190"/>
      <c r="V4" s="190"/>
      <c r="W4" s="190"/>
    </row>
    <row r="5" s="93" customFormat="1" customHeight="1" spans="1:23">
      <c r="A5" s="191" t="s">
        <v>6</v>
      </c>
      <c r="B5" s="191" t="s">
        <v>7</v>
      </c>
      <c r="C5" s="192" t="s">
        <v>8</v>
      </c>
      <c r="D5" s="192"/>
      <c r="E5" s="192"/>
      <c r="F5" s="192" t="s">
        <v>9</v>
      </c>
      <c r="G5" s="191" t="s">
        <v>10</v>
      </c>
      <c r="H5" s="191"/>
      <c r="I5" s="191" t="s">
        <v>11</v>
      </c>
      <c r="J5" s="191"/>
      <c r="K5" s="191"/>
      <c r="L5" s="191"/>
      <c r="M5" s="191"/>
      <c r="N5" s="191"/>
      <c r="O5" s="191"/>
      <c r="P5" s="191"/>
      <c r="Q5" s="191"/>
      <c r="R5" s="191"/>
      <c r="S5" s="191"/>
      <c r="T5" s="191"/>
      <c r="U5" s="191"/>
      <c r="V5" s="191"/>
      <c r="W5" s="191"/>
    </row>
    <row r="6" s="93" customFormat="1" customHeight="1" spans="1:23">
      <c r="A6" s="191"/>
      <c r="B6" s="191"/>
      <c r="C6" s="193" t="s">
        <v>12</v>
      </c>
      <c r="D6" s="18" t="s">
        <v>13</v>
      </c>
      <c r="E6" s="18" t="s">
        <v>14</v>
      </c>
      <c r="F6" s="192"/>
      <c r="G6" s="191"/>
      <c r="H6" s="191"/>
      <c r="I6" s="229" t="s">
        <v>15</v>
      </c>
      <c r="J6" s="229"/>
      <c r="K6" s="229"/>
      <c r="L6" s="229"/>
      <c r="M6" s="229"/>
      <c r="N6" s="229"/>
      <c r="O6" s="229"/>
      <c r="P6" s="229"/>
      <c r="Q6" s="229"/>
      <c r="R6" s="229"/>
      <c r="S6" s="229"/>
      <c r="T6" s="229"/>
      <c r="U6" s="229"/>
      <c r="V6" s="229"/>
      <c r="W6" s="229"/>
    </row>
    <row r="7" s="93" customFormat="1" customHeight="1" spans="1:23">
      <c r="A7" s="191"/>
      <c r="B7" s="194" t="s">
        <v>16</v>
      </c>
      <c r="C7" s="195">
        <f>SUM(C8:C10)</f>
        <v>1778.52</v>
      </c>
      <c r="D7" s="195">
        <f>SUM(D8:D10)</f>
        <v>1746.77</v>
      </c>
      <c r="E7" s="195">
        <f>SUM(E8:E10)</f>
        <v>31.75</v>
      </c>
      <c r="F7" s="195">
        <f>SUM(F8:F10)</f>
        <v>1778.52</v>
      </c>
      <c r="G7" s="196">
        <f>ROUND(F7/C7*100,2)</f>
        <v>100</v>
      </c>
      <c r="H7" s="196"/>
      <c r="I7" s="229"/>
      <c r="J7" s="229"/>
      <c r="K7" s="229"/>
      <c r="L7" s="229"/>
      <c r="M7" s="229"/>
      <c r="N7" s="229"/>
      <c r="O7" s="229"/>
      <c r="P7" s="229"/>
      <c r="Q7" s="229"/>
      <c r="R7" s="229"/>
      <c r="S7" s="229"/>
      <c r="T7" s="229"/>
      <c r="U7" s="229"/>
      <c r="V7" s="229"/>
      <c r="W7" s="229"/>
    </row>
    <row r="8" s="93" customFormat="1" customHeight="1" spans="1:23">
      <c r="A8" s="191"/>
      <c r="B8" s="197" t="s">
        <v>17</v>
      </c>
      <c r="C8" s="198">
        <f>SUM(D8:E8)</f>
        <v>558.58</v>
      </c>
      <c r="D8" s="199">
        <v>489.34</v>
      </c>
      <c r="E8" s="199">
        <v>69.24</v>
      </c>
      <c r="F8" s="199">
        <v>558.58</v>
      </c>
      <c r="G8" s="196">
        <f>ROUND(F8/C8*100,2)</f>
        <v>100</v>
      </c>
      <c r="H8" s="196"/>
      <c r="I8" s="229"/>
      <c r="J8" s="229"/>
      <c r="K8" s="229"/>
      <c r="L8" s="229"/>
      <c r="M8" s="229"/>
      <c r="N8" s="229"/>
      <c r="O8" s="229"/>
      <c r="P8" s="229"/>
      <c r="Q8" s="229"/>
      <c r="R8" s="229"/>
      <c r="S8" s="229"/>
      <c r="T8" s="229"/>
      <c r="U8" s="229"/>
      <c r="V8" s="229"/>
      <c r="W8" s="229"/>
    </row>
    <row r="9" s="93" customFormat="1" customHeight="1" spans="1:23">
      <c r="A9" s="191"/>
      <c r="B9" s="197" t="s">
        <v>18</v>
      </c>
      <c r="C9" s="198">
        <f>SUM(D9:E9)</f>
        <v>62.43</v>
      </c>
      <c r="D9" s="199">
        <v>62.43</v>
      </c>
      <c r="E9" s="199"/>
      <c r="F9" s="199">
        <v>62.43</v>
      </c>
      <c r="G9" s="196">
        <f>ROUND(F9/C9*100,2)</f>
        <v>100</v>
      </c>
      <c r="H9" s="196"/>
      <c r="I9" s="229"/>
      <c r="J9" s="229"/>
      <c r="K9" s="229"/>
      <c r="L9" s="229"/>
      <c r="M9" s="229"/>
      <c r="N9" s="229"/>
      <c r="O9" s="229"/>
      <c r="P9" s="229"/>
      <c r="Q9" s="229"/>
      <c r="R9" s="229"/>
      <c r="S9" s="229"/>
      <c r="T9" s="229"/>
      <c r="U9" s="229"/>
      <c r="V9" s="229"/>
      <c r="W9" s="229"/>
    </row>
    <row r="10" s="93" customFormat="1" ht="24" spans="1:23">
      <c r="A10" s="191"/>
      <c r="B10" s="197" t="s">
        <v>19</v>
      </c>
      <c r="C10" s="198">
        <f>SUM(D10:E10)</f>
        <v>1157.51</v>
      </c>
      <c r="D10" s="199">
        <v>1195</v>
      </c>
      <c r="E10" s="199">
        <v>-37.49</v>
      </c>
      <c r="F10" s="199">
        <v>1157.51</v>
      </c>
      <c r="G10" s="196">
        <f>ROUND(F10/C10*100,2)</f>
        <v>100</v>
      </c>
      <c r="H10" s="196"/>
      <c r="I10" s="229"/>
      <c r="J10" s="229"/>
      <c r="K10" s="229"/>
      <c r="L10" s="229"/>
      <c r="M10" s="229"/>
      <c r="N10" s="229"/>
      <c r="O10" s="229"/>
      <c r="P10" s="229"/>
      <c r="Q10" s="229"/>
      <c r="R10" s="229"/>
      <c r="S10" s="229"/>
      <c r="T10" s="229"/>
      <c r="U10" s="229"/>
      <c r="V10" s="229"/>
      <c r="W10" s="229"/>
    </row>
    <row r="11" customHeight="1" spans="1:23">
      <c r="A11" s="200" t="s">
        <v>20</v>
      </c>
      <c r="B11" s="200" t="s">
        <v>21</v>
      </c>
      <c r="C11" s="200"/>
      <c r="D11" s="200"/>
      <c r="E11" s="38" t="s">
        <v>22</v>
      </c>
      <c r="F11" s="38"/>
      <c r="G11" s="38" t="s">
        <v>23</v>
      </c>
      <c r="H11" s="38" t="s">
        <v>24</v>
      </c>
      <c r="I11" s="38"/>
      <c r="J11" s="38"/>
      <c r="K11" s="38"/>
      <c r="L11" s="38" t="s">
        <v>25</v>
      </c>
      <c r="M11" s="38" t="s">
        <v>26</v>
      </c>
      <c r="N11" s="38"/>
      <c r="O11" s="38"/>
      <c r="P11" s="38"/>
      <c r="Q11" s="38"/>
      <c r="R11" s="38"/>
      <c r="S11" s="38" t="s">
        <v>27</v>
      </c>
      <c r="T11" s="200" t="s">
        <v>28</v>
      </c>
      <c r="U11" s="200"/>
      <c r="V11" s="200" t="s">
        <v>29</v>
      </c>
      <c r="W11" s="200"/>
    </row>
    <row r="12" customHeight="1" spans="1:23">
      <c r="A12" s="200"/>
      <c r="B12" s="42" t="s">
        <v>30</v>
      </c>
      <c r="C12" s="42" t="s">
        <v>31</v>
      </c>
      <c r="D12" s="42" t="s">
        <v>32</v>
      </c>
      <c r="E12" s="201" t="s">
        <v>33</v>
      </c>
      <c r="F12" s="201" t="s">
        <v>34</v>
      </c>
      <c r="G12" s="38"/>
      <c r="H12" s="43" t="s">
        <v>35</v>
      </c>
      <c r="I12" s="99"/>
      <c r="J12" s="99"/>
      <c r="K12" s="100"/>
      <c r="L12" s="38"/>
      <c r="M12" s="42" t="s">
        <v>36</v>
      </c>
      <c r="N12" s="42" t="s">
        <v>37</v>
      </c>
      <c r="O12" s="42"/>
      <c r="P12" s="42"/>
      <c r="Q12" s="42"/>
      <c r="R12" s="42"/>
      <c r="S12" s="38"/>
      <c r="T12" s="251" t="s">
        <v>38</v>
      </c>
      <c r="U12" s="251" t="s">
        <v>39</v>
      </c>
      <c r="V12" s="251" t="s">
        <v>40</v>
      </c>
      <c r="W12" s="251" t="s">
        <v>41</v>
      </c>
    </row>
    <row r="13" spans="1:23">
      <c r="A13" s="200"/>
      <c r="B13" s="42"/>
      <c r="C13" s="42"/>
      <c r="D13" s="42"/>
      <c r="E13" s="202"/>
      <c r="F13" s="202"/>
      <c r="G13" s="38"/>
      <c r="H13" s="45" t="s">
        <v>42</v>
      </c>
      <c r="I13" s="101"/>
      <c r="J13" s="45" t="s">
        <v>43</v>
      </c>
      <c r="K13" s="101"/>
      <c r="L13" s="38"/>
      <c r="M13" s="42"/>
      <c r="N13" s="42">
        <v>0</v>
      </c>
      <c r="O13" s="42">
        <v>0.3</v>
      </c>
      <c r="P13" s="42">
        <v>0.6</v>
      </c>
      <c r="Q13" s="42">
        <v>0.8</v>
      </c>
      <c r="R13" s="42">
        <v>1</v>
      </c>
      <c r="S13" s="38"/>
      <c r="T13" s="251"/>
      <c r="U13" s="251"/>
      <c r="V13" s="251"/>
      <c r="W13" s="251"/>
    </row>
    <row r="14" s="184" customFormat="1" spans="1:23">
      <c r="A14" s="203" t="s">
        <v>16</v>
      </c>
      <c r="B14" s="203"/>
      <c r="C14" s="203"/>
      <c r="D14" s="203"/>
      <c r="E14" s="203"/>
      <c r="F14" s="203"/>
      <c r="G14" s="203">
        <f>SUM(G15,G31)</f>
        <v>100</v>
      </c>
      <c r="H14" s="204">
        <f ca="1">SUM(H15,H31)</f>
        <v>94.3</v>
      </c>
      <c r="I14" s="230"/>
      <c r="J14" s="231"/>
      <c r="K14" s="232"/>
      <c r="L14" s="233"/>
      <c r="M14" s="233"/>
      <c r="N14" s="233"/>
      <c r="O14" s="233"/>
      <c r="P14" s="233"/>
      <c r="Q14" s="233"/>
      <c r="R14" s="233"/>
      <c r="S14" s="233"/>
      <c r="T14" s="233"/>
      <c r="U14" s="233"/>
      <c r="V14" s="233"/>
      <c r="W14" s="233"/>
    </row>
    <row r="15" ht="13.5" customHeight="1" spans="1:23">
      <c r="A15" s="191" t="s">
        <v>44</v>
      </c>
      <c r="B15" s="205" t="s">
        <v>12</v>
      </c>
      <c r="C15" s="205"/>
      <c r="D15" s="205"/>
      <c r="E15" s="205"/>
      <c r="F15" s="205"/>
      <c r="G15" s="206">
        <f>SUM(G16:G30)</f>
        <v>40</v>
      </c>
      <c r="H15" s="207">
        <f>SUM(H16:H30)</f>
        <v>37.3</v>
      </c>
      <c r="I15" s="234"/>
      <c r="J15" s="235"/>
      <c r="K15" s="236"/>
      <c r="L15" s="237"/>
      <c r="M15" s="237"/>
      <c r="N15" s="237"/>
      <c r="O15" s="237"/>
      <c r="P15" s="237"/>
      <c r="Q15" s="237"/>
      <c r="R15" s="237"/>
      <c r="S15" s="237"/>
      <c r="T15" s="237"/>
      <c r="U15" s="237"/>
      <c r="V15" s="237"/>
      <c r="W15" s="237"/>
    </row>
    <row r="16" ht="132.75" customHeight="1" spans="1:23">
      <c r="A16" s="191"/>
      <c r="B16" s="208" t="s">
        <v>45</v>
      </c>
      <c r="C16" s="209" t="s">
        <v>46</v>
      </c>
      <c r="D16" s="189" t="s">
        <v>47</v>
      </c>
      <c r="E16" s="189"/>
      <c r="F16" s="189"/>
      <c r="G16" s="210">
        <v>5</v>
      </c>
      <c r="H16" s="211">
        <v>4.9</v>
      </c>
      <c r="I16" s="211"/>
      <c r="J16" s="210" t="s">
        <v>48</v>
      </c>
      <c r="K16" s="210"/>
      <c r="L16" s="238" t="s">
        <v>49</v>
      </c>
      <c r="M16" s="190" t="s">
        <v>50</v>
      </c>
      <c r="N16" s="107" t="s">
        <v>51</v>
      </c>
      <c r="O16" s="107"/>
      <c r="P16" s="107"/>
      <c r="Q16" s="107"/>
      <c r="R16" s="107"/>
      <c r="S16" s="252" t="s">
        <v>52</v>
      </c>
      <c r="T16" s="164" t="s">
        <v>53</v>
      </c>
      <c r="U16" s="253"/>
      <c r="V16" s="253"/>
      <c r="W16" s="164" t="s">
        <v>53</v>
      </c>
    </row>
    <row r="17" ht="52.5" customHeight="1" spans="1:23">
      <c r="A17" s="191"/>
      <c r="B17" s="212"/>
      <c r="C17" s="209" t="s">
        <v>54</v>
      </c>
      <c r="D17" s="189"/>
      <c r="E17" s="189"/>
      <c r="F17" s="189"/>
      <c r="G17" s="210">
        <v>6</v>
      </c>
      <c r="H17" s="211">
        <v>6</v>
      </c>
      <c r="I17" s="211"/>
      <c r="J17" s="210" t="s">
        <v>55</v>
      </c>
      <c r="K17" s="210"/>
      <c r="L17" s="238" t="s">
        <v>56</v>
      </c>
      <c r="M17" s="108" t="s">
        <v>50</v>
      </c>
      <c r="N17" s="107" t="s">
        <v>57</v>
      </c>
      <c r="O17" s="107"/>
      <c r="P17" s="107"/>
      <c r="Q17" s="107"/>
      <c r="R17" s="107"/>
      <c r="S17" s="238" t="s">
        <v>58</v>
      </c>
      <c r="T17" s="164" t="s">
        <v>53</v>
      </c>
      <c r="U17" s="238"/>
      <c r="V17" s="238"/>
      <c r="W17" s="164" t="s">
        <v>53</v>
      </c>
    </row>
    <row r="18" ht="52.5" customHeight="1" spans="1:23">
      <c r="A18" s="191"/>
      <c r="B18" s="212"/>
      <c r="C18" s="209" t="s">
        <v>59</v>
      </c>
      <c r="D18" s="189"/>
      <c r="E18" s="189"/>
      <c r="F18" s="189"/>
      <c r="G18" s="210">
        <v>2</v>
      </c>
      <c r="H18" s="211">
        <v>2</v>
      </c>
      <c r="I18" s="211"/>
      <c r="J18" s="210" t="s">
        <v>60</v>
      </c>
      <c r="K18" s="210"/>
      <c r="L18" s="238" t="s">
        <v>61</v>
      </c>
      <c r="M18" s="108" t="s">
        <v>50</v>
      </c>
      <c r="N18" s="109" t="s">
        <v>62</v>
      </c>
      <c r="O18" s="110"/>
      <c r="P18" s="110"/>
      <c r="Q18" s="110"/>
      <c r="R18" s="156"/>
      <c r="S18" s="238" t="s">
        <v>63</v>
      </c>
      <c r="T18" s="164" t="s">
        <v>53</v>
      </c>
      <c r="U18" s="238"/>
      <c r="V18" s="238"/>
      <c r="W18" s="164" t="s">
        <v>53</v>
      </c>
    </row>
    <row r="19" ht="63.95" customHeight="1" spans="1:23">
      <c r="A19" s="191"/>
      <c r="B19" s="213"/>
      <c r="C19" s="209" t="s">
        <v>64</v>
      </c>
      <c r="D19" s="189"/>
      <c r="E19" s="189"/>
      <c r="F19" s="189"/>
      <c r="G19" s="210">
        <v>2</v>
      </c>
      <c r="H19" s="211">
        <v>1</v>
      </c>
      <c r="I19" s="211"/>
      <c r="J19" s="210" t="s">
        <v>65</v>
      </c>
      <c r="K19" s="210"/>
      <c r="L19" s="238" t="s">
        <v>66</v>
      </c>
      <c r="M19" s="108" t="s">
        <v>50</v>
      </c>
      <c r="N19" s="109" t="s">
        <v>67</v>
      </c>
      <c r="O19" s="110"/>
      <c r="P19" s="110"/>
      <c r="Q19" s="110"/>
      <c r="R19" s="156"/>
      <c r="S19" s="238" t="s">
        <v>68</v>
      </c>
      <c r="T19" s="164" t="s">
        <v>53</v>
      </c>
      <c r="U19" s="238"/>
      <c r="V19" s="238"/>
      <c r="W19" s="164" t="s">
        <v>53</v>
      </c>
    </row>
    <row r="20" ht="68.1" customHeight="1" spans="1:23">
      <c r="A20" s="191"/>
      <c r="B20" s="196" t="s">
        <v>69</v>
      </c>
      <c r="C20" s="197" t="s">
        <v>70</v>
      </c>
      <c r="D20" s="189"/>
      <c r="E20" s="189"/>
      <c r="F20" s="189"/>
      <c r="G20" s="210">
        <v>2</v>
      </c>
      <c r="H20" s="211">
        <v>1</v>
      </c>
      <c r="I20" s="211"/>
      <c r="J20" s="210" t="s">
        <v>71</v>
      </c>
      <c r="K20" s="210"/>
      <c r="L20" s="238" t="s">
        <v>72</v>
      </c>
      <c r="M20" s="108" t="s">
        <v>73</v>
      </c>
      <c r="N20" s="109" t="s">
        <v>74</v>
      </c>
      <c r="O20" s="239"/>
      <c r="P20" s="239"/>
      <c r="Q20" s="239"/>
      <c r="R20" s="254"/>
      <c r="S20" s="238" t="s">
        <v>75</v>
      </c>
      <c r="T20" s="255" t="s">
        <v>53</v>
      </c>
      <c r="U20" s="255" t="s">
        <v>53</v>
      </c>
      <c r="V20" s="255" t="s">
        <v>53</v>
      </c>
      <c r="W20" s="255" t="s">
        <v>53</v>
      </c>
    </row>
    <row r="21" ht="90" customHeight="1" spans="1:23">
      <c r="A21" s="191"/>
      <c r="B21" s="196"/>
      <c r="C21" s="197" t="s">
        <v>76</v>
      </c>
      <c r="D21" s="189"/>
      <c r="E21" s="189"/>
      <c r="F21" s="189"/>
      <c r="G21" s="210">
        <v>2</v>
      </c>
      <c r="H21" s="211">
        <v>2</v>
      </c>
      <c r="I21" s="211"/>
      <c r="J21" s="210" t="s">
        <v>77</v>
      </c>
      <c r="K21" s="210"/>
      <c r="L21" s="238" t="s">
        <v>78</v>
      </c>
      <c r="M21" s="190" t="s">
        <v>50</v>
      </c>
      <c r="N21" s="107" t="s">
        <v>79</v>
      </c>
      <c r="O21" s="107"/>
      <c r="P21" s="107"/>
      <c r="Q21" s="107"/>
      <c r="R21" s="107"/>
      <c r="S21" s="238" t="s">
        <v>80</v>
      </c>
      <c r="T21" s="255" t="s">
        <v>53</v>
      </c>
      <c r="U21" s="255"/>
      <c r="V21" s="255"/>
      <c r="W21" s="255" t="s">
        <v>53</v>
      </c>
    </row>
    <row r="22" ht="72.95" customHeight="1" spans="1:23">
      <c r="A22" s="191"/>
      <c r="B22" s="196"/>
      <c r="C22" s="197" t="s">
        <v>81</v>
      </c>
      <c r="D22" s="189"/>
      <c r="E22" s="189"/>
      <c r="F22" s="189"/>
      <c r="G22" s="210">
        <v>2</v>
      </c>
      <c r="H22" s="211">
        <v>2</v>
      </c>
      <c r="I22" s="211"/>
      <c r="J22" s="210" t="s">
        <v>82</v>
      </c>
      <c r="K22" s="210"/>
      <c r="L22" s="238" t="s">
        <v>83</v>
      </c>
      <c r="M22" s="190" t="s">
        <v>50</v>
      </c>
      <c r="N22" s="109" t="s">
        <v>84</v>
      </c>
      <c r="O22" s="239"/>
      <c r="P22" s="239"/>
      <c r="Q22" s="239"/>
      <c r="R22" s="254"/>
      <c r="S22" s="107" t="s">
        <v>85</v>
      </c>
      <c r="T22" s="255" t="s">
        <v>53</v>
      </c>
      <c r="U22" s="255"/>
      <c r="V22" s="255"/>
      <c r="W22" s="255" t="s">
        <v>53</v>
      </c>
    </row>
    <row r="23" ht="74.1" customHeight="1" spans="1:23">
      <c r="A23" s="191"/>
      <c r="B23" s="196"/>
      <c r="C23" s="197" t="s">
        <v>86</v>
      </c>
      <c r="D23" s="189"/>
      <c r="E23" s="189"/>
      <c r="F23" s="189"/>
      <c r="G23" s="210">
        <v>2</v>
      </c>
      <c r="H23" s="211">
        <v>2</v>
      </c>
      <c r="I23" s="211"/>
      <c r="J23" s="210" t="s">
        <v>87</v>
      </c>
      <c r="K23" s="210"/>
      <c r="L23" s="238" t="s">
        <v>88</v>
      </c>
      <c r="M23" s="190" t="s">
        <v>50</v>
      </c>
      <c r="N23" s="109" t="s">
        <v>89</v>
      </c>
      <c r="O23" s="239"/>
      <c r="P23" s="239"/>
      <c r="Q23" s="239"/>
      <c r="R23" s="254"/>
      <c r="S23" s="107" t="s">
        <v>90</v>
      </c>
      <c r="T23" s="255" t="s">
        <v>53</v>
      </c>
      <c r="U23" s="255"/>
      <c r="V23" s="255"/>
      <c r="W23" s="255" t="s">
        <v>53</v>
      </c>
    </row>
    <row r="24" ht="125.1" customHeight="1" spans="1:23">
      <c r="A24" s="191"/>
      <c r="B24" s="196" t="s">
        <v>91</v>
      </c>
      <c r="C24" s="197" t="s">
        <v>92</v>
      </c>
      <c r="D24" s="189"/>
      <c r="E24" s="189"/>
      <c r="F24" s="189"/>
      <c r="G24" s="210">
        <v>3</v>
      </c>
      <c r="H24" s="211">
        <v>3</v>
      </c>
      <c r="I24" s="211"/>
      <c r="J24" s="210" t="s">
        <v>93</v>
      </c>
      <c r="K24" s="210"/>
      <c r="L24" s="107" t="s">
        <v>94</v>
      </c>
      <c r="M24" s="108" t="s">
        <v>95</v>
      </c>
      <c r="N24" s="107" t="s">
        <v>96</v>
      </c>
      <c r="O24" s="107"/>
      <c r="P24" s="107"/>
      <c r="Q24" s="107"/>
      <c r="R24" s="107"/>
      <c r="S24" s="238" t="s">
        <v>97</v>
      </c>
      <c r="T24" s="164"/>
      <c r="U24" s="164" t="s">
        <v>53</v>
      </c>
      <c r="V24" s="164" t="s">
        <v>53</v>
      </c>
      <c r="W24" s="164" t="s">
        <v>53</v>
      </c>
    </row>
    <row r="25" ht="114" customHeight="1" spans="1:23">
      <c r="A25" s="191"/>
      <c r="B25" s="196"/>
      <c r="C25" s="197" t="s">
        <v>98</v>
      </c>
      <c r="D25" s="189"/>
      <c r="E25" s="189"/>
      <c r="F25" s="189"/>
      <c r="G25" s="210">
        <v>3</v>
      </c>
      <c r="H25" s="211">
        <v>3</v>
      </c>
      <c r="I25" s="211"/>
      <c r="J25" s="210" t="s">
        <v>99</v>
      </c>
      <c r="K25" s="210"/>
      <c r="L25" s="229" t="s">
        <v>100</v>
      </c>
      <c r="M25" s="108" t="s">
        <v>73</v>
      </c>
      <c r="N25" s="229" t="s">
        <v>101</v>
      </c>
      <c r="O25" s="229"/>
      <c r="P25" s="229"/>
      <c r="Q25" s="229"/>
      <c r="R25" s="229"/>
      <c r="S25" s="238" t="s">
        <v>102</v>
      </c>
      <c r="T25" s="164"/>
      <c r="U25" s="164" t="s">
        <v>53</v>
      </c>
      <c r="V25" s="164" t="s">
        <v>53</v>
      </c>
      <c r="W25" s="164" t="s">
        <v>53</v>
      </c>
    </row>
    <row r="26" ht="90" customHeight="1" spans="1:23">
      <c r="A26" s="191"/>
      <c r="B26" s="196"/>
      <c r="C26" s="197" t="s">
        <v>103</v>
      </c>
      <c r="D26" s="189"/>
      <c r="E26" s="189"/>
      <c r="F26" s="189"/>
      <c r="G26" s="210">
        <v>3</v>
      </c>
      <c r="H26" s="211">
        <v>3</v>
      </c>
      <c r="I26" s="211"/>
      <c r="J26" s="210" t="s">
        <v>104</v>
      </c>
      <c r="K26" s="210"/>
      <c r="L26" s="107" t="s">
        <v>105</v>
      </c>
      <c r="M26" s="108" t="s">
        <v>73</v>
      </c>
      <c r="N26" s="107" t="s">
        <v>106</v>
      </c>
      <c r="O26" s="107"/>
      <c r="P26" s="107"/>
      <c r="Q26" s="107"/>
      <c r="R26" s="107"/>
      <c r="S26" s="107" t="s">
        <v>107</v>
      </c>
      <c r="T26" s="238"/>
      <c r="U26" s="164" t="s">
        <v>53</v>
      </c>
      <c r="V26" s="164" t="s">
        <v>53</v>
      </c>
      <c r="W26" s="164" t="s">
        <v>53</v>
      </c>
    </row>
    <row r="27" ht="24" spans="1:23">
      <c r="A27" s="191"/>
      <c r="B27" s="209" t="s">
        <v>108</v>
      </c>
      <c r="C27" s="209" t="s">
        <v>109</v>
      </c>
      <c r="D27" s="189"/>
      <c r="E27" s="189"/>
      <c r="F27" s="189"/>
      <c r="G27" s="210">
        <v>4</v>
      </c>
      <c r="H27" s="211">
        <v>3.4</v>
      </c>
      <c r="I27" s="211"/>
      <c r="J27" s="210" t="s">
        <v>110</v>
      </c>
      <c r="K27" s="210"/>
      <c r="L27" s="238" t="s">
        <v>111</v>
      </c>
      <c r="M27" s="190" t="s">
        <v>50</v>
      </c>
      <c r="N27" s="107" t="s">
        <v>112</v>
      </c>
      <c r="O27" s="107"/>
      <c r="P27" s="107"/>
      <c r="Q27" s="107"/>
      <c r="R27" s="107"/>
      <c r="S27" s="107" t="s">
        <v>113</v>
      </c>
      <c r="T27" s="164" t="s">
        <v>53</v>
      </c>
      <c r="U27" s="107"/>
      <c r="V27" s="107"/>
      <c r="W27" s="164" t="s">
        <v>53</v>
      </c>
    </row>
    <row r="28" ht="36" spans="1:23">
      <c r="A28" s="191"/>
      <c r="B28" s="196" t="s">
        <v>114</v>
      </c>
      <c r="C28" s="214" t="s">
        <v>115</v>
      </c>
      <c r="D28" s="189"/>
      <c r="E28" s="189"/>
      <c r="F28" s="189"/>
      <c r="G28" s="210">
        <v>1</v>
      </c>
      <c r="H28" s="211">
        <v>1</v>
      </c>
      <c r="I28" s="211"/>
      <c r="J28" s="210" t="s">
        <v>116</v>
      </c>
      <c r="K28" s="210"/>
      <c r="L28" s="118" t="s">
        <v>117</v>
      </c>
      <c r="M28" s="108" t="s">
        <v>118</v>
      </c>
      <c r="N28" s="118" t="s">
        <v>119</v>
      </c>
      <c r="O28" s="238"/>
      <c r="P28" s="238"/>
      <c r="Q28" s="238"/>
      <c r="R28" s="118" t="s">
        <v>120</v>
      </c>
      <c r="S28" s="118" t="s">
        <v>121</v>
      </c>
      <c r="T28" s="164"/>
      <c r="U28" s="164" t="s">
        <v>53</v>
      </c>
      <c r="V28" s="164" t="s">
        <v>53</v>
      </c>
      <c r="W28" s="164" t="s">
        <v>53</v>
      </c>
    </row>
    <row r="29" ht="36" spans="1:23">
      <c r="A29" s="191"/>
      <c r="B29" s="196"/>
      <c r="C29" s="214" t="s">
        <v>122</v>
      </c>
      <c r="D29" s="189"/>
      <c r="E29" s="189"/>
      <c r="F29" s="189"/>
      <c r="G29" s="210">
        <v>1</v>
      </c>
      <c r="H29" s="211">
        <v>1</v>
      </c>
      <c r="I29" s="211"/>
      <c r="J29" s="210" t="s">
        <v>123</v>
      </c>
      <c r="K29" s="210"/>
      <c r="L29" s="118" t="s">
        <v>124</v>
      </c>
      <c r="M29" s="108" t="s">
        <v>118</v>
      </c>
      <c r="N29" s="238" t="s">
        <v>125</v>
      </c>
      <c r="O29" s="238"/>
      <c r="P29" s="238"/>
      <c r="Q29" s="238"/>
      <c r="R29" s="238" t="s">
        <v>126</v>
      </c>
      <c r="S29" s="107" t="s">
        <v>127</v>
      </c>
      <c r="T29" s="164"/>
      <c r="U29" s="164" t="s">
        <v>53</v>
      </c>
      <c r="V29" s="164" t="s">
        <v>53</v>
      </c>
      <c r="W29" s="164" t="s">
        <v>53</v>
      </c>
    </row>
    <row r="30" ht="36" spans="1:23">
      <c r="A30" s="191"/>
      <c r="B30" s="196"/>
      <c r="C30" s="214" t="s">
        <v>128</v>
      </c>
      <c r="D30" s="189"/>
      <c r="E30" s="189"/>
      <c r="F30" s="189"/>
      <c r="G30" s="210">
        <v>2</v>
      </c>
      <c r="H30" s="211">
        <v>2</v>
      </c>
      <c r="I30" s="211"/>
      <c r="J30" s="210" t="s">
        <v>129</v>
      </c>
      <c r="K30" s="210"/>
      <c r="L30" s="107" t="s">
        <v>130</v>
      </c>
      <c r="M30" s="108" t="s">
        <v>131</v>
      </c>
      <c r="N30" s="238" t="s">
        <v>132</v>
      </c>
      <c r="O30" s="238"/>
      <c r="P30" s="238"/>
      <c r="Q30" s="238"/>
      <c r="R30" s="238" t="s">
        <v>133</v>
      </c>
      <c r="S30" s="107" t="s">
        <v>134</v>
      </c>
      <c r="T30" s="164"/>
      <c r="U30" s="164" t="s">
        <v>53</v>
      </c>
      <c r="V30" s="164" t="s">
        <v>53</v>
      </c>
      <c r="W30" s="164" t="s">
        <v>53</v>
      </c>
    </row>
    <row r="31" spans="1:23">
      <c r="A31" s="191" t="s">
        <v>135</v>
      </c>
      <c r="B31" s="205" t="s">
        <v>12</v>
      </c>
      <c r="C31" s="205"/>
      <c r="D31" s="205"/>
      <c r="E31" s="215"/>
      <c r="F31" s="215"/>
      <c r="G31" s="216">
        <v>60</v>
      </c>
      <c r="H31" s="217">
        <f ca="1">SUM(H32:H32:I65)</f>
        <v>57</v>
      </c>
      <c r="I31" s="217"/>
      <c r="J31" s="216">
        <f>SUM(J32:J63)</f>
        <v>0</v>
      </c>
      <c r="K31" s="216"/>
      <c r="L31" s="240"/>
      <c r="M31" s="237"/>
      <c r="N31" s="240"/>
      <c r="O31" s="240"/>
      <c r="P31" s="240"/>
      <c r="Q31" s="240"/>
      <c r="R31" s="240"/>
      <c r="S31" s="240"/>
      <c r="T31" s="240"/>
      <c r="U31" s="240"/>
      <c r="V31" s="240"/>
      <c r="W31" s="240"/>
    </row>
    <row r="32" ht="54" customHeight="1" spans="1:23">
      <c r="A32" s="191"/>
      <c r="B32" s="197" t="s">
        <v>136</v>
      </c>
      <c r="C32" s="197" t="s">
        <v>137</v>
      </c>
      <c r="D32" s="218" t="s">
        <v>138</v>
      </c>
      <c r="E32" s="218" t="s">
        <v>139</v>
      </c>
      <c r="F32" s="218" t="s">
        <v>140</v>
      </c>
      <c r="G32" s="210">
        <v>3</v>
      </c>
      <c r="H32" s="211">
        <v>3</v>
      </c>
      <c r="I32" s="211"/>
      <c r="J32" s="210" t="s">
        <v>141</v>
      </c>
      <c r="K32" s="210"/>
      <c r="L32" s="241" t="s">
        <v>142</v>
      </c>
      <c r="M32" s="108" t="s">
        <v>143</v>
      </c>
      <c r="N32" s="242" t="s">
        <v>144</v>
      </c>
      <c r="O32" s="243"/>
      <c r="P32" s="243"/>
      <c r="Q32" s="243"/>
      <c r="R32" s="256"/>
      <c r="S32" s="241" t="s">
        <v>145</v>
      </c>
      <c r="T32" s="242" t="s">
        <v>145</v>
      </c>
      <c r="U32" s="243"/>
      <c r="V32" s="243"/>
      <c r="W32" s="256"/>
    </row>
    <row r="33" ht="77.1" customHeight="1" spans="1:23">
      <c r="A33" s="191"/>
      <c r="B33" s="197"/>
      <c r="C33" s="197"/>
      <c r="D33" s="218" t="s">
        <v>146</v>
      </c>
      <c r="E33" s="218" t="s">
        <v>147</v>
      </c>
      <c r="F33" s="218" t="s">
        <v>148</v>
      </c>
      <c r="G33" s="210">
        <v>3</v>
      </c>
      <c r="H33" s="211">
        <v>1.5</v>
      </c>
      <c r="I33" s="211"/>
      <c r="J33" s="210" t="s">
        <v>149</v>
      </c>
      <c r="K33" s="210"/>
      <c r="L33" s="244"/>
      <c r="M33" s="108"/>
      <c r="N33" s="245"/>
      <c r="O33" s="246"/>
      <c r="P33" s="246"/>
      <c r="Q33" s="246"/>
      <c r="R33" s="257"/>
      <c r="S33" s="244"/>
      <c r="T33" s="245"/>
      <c r="U33" s="246"/>
      <c r="V33" s="246"/>
      <c r="W33" s="257"/>
    </row>
    <row r="34" spans="1:23">
      <c r="A34" s="191"/>
      <c r="B34" s="197"/>
      <c r="C34" s="197"/>
      <c r="D34" s="218" t="s">
        <v>150</v>
      </c>
      <c r="E34" s="218"/>
      <c r="F34" s="218"/>
      <c r="G34" s="210"/>
      <c r="H34" s="211"/>
      <c r="I34" s="211"/>
      <c r="J34" s="210"/>
      <c r="K34" s="210"/>
      <c r="L34" s="247"/>
      <c r="M34" s="108"/>
      <c r="N34" s="245"/>
      <c r="O34" s="246"/>
      <c r="P34" s="246"/>
      <c r="Q34" s="246"/>
      <c r="R34" s="257"/>
      <c r="S34" s="244"/>
      <c r="T34" s="245"/>
      <c r="U34" s="246"/>
      <c r="V34" s="246"/>
      <c r="W34" s="257"/>
    </row>
    <row r="35" ht="87" customHeight="1" spans="1:23">
      <c r="A35" s="191"/>
      <c r="B35" s="196" t="s">
        <v>151</v>
      </c>
      <c r="C35" s="197" t="s">
        <v>152</v>
      </c>
      <c r="D35" s="75" t="s">
        <v>153</v>
      </c>
      <c r="E35" s="75" t="s">
        <v>154</v>
      </c>
      <c r="F35" s="75" t="s">
        <v>154</v>
      </c>
      <c r="G35" s="210">
        <v>0.5</v>
      </c>
      <c r="H35" s="211">
        <v>1</v>
      </c>
      <c r="I35" s="211"/>
      <c r="J35" s="210" t="s">
        <v>155</v>
      </c>
      <c r="K35" s="210"/>
      <c r="L35" s="241" t="s">
        <v>156</v>
      </c>
      <c r="M35" s="108"/>
      <c r="N35" s="245"/>
      <c r="O35" s="246"/>
      <c r="P35" s="246"/>
      <c r="Q35" s="246"/>
      <c r="R35" s="257"/>
      <c r="S35" s="244"/>
      <c r="T35" s="245"/>
      <c r="U35" s="246"/>
      <c r="V35" s="246"/>
      <c r="W35" s="257"/>
    </row>
    <row r="36" ht="87" customHeight="1" spans="1:23">
      <c r="A36" s="191"/>
      <c r="B36" s="196"/>
      <c r="C36" s="197"/>
      <c r="D36" s="75" t="s">
        <v>157</v>
      </c>
      <c r="E36" s="75" t="s">
        <v>158</v>
      </c>
      <c r="F36" s="75" t="s">
        <v>158</v>
      </c>
      <c r="G36" s="210">
        <v>1</v>
      </c>
      <c r="H36" s="211">
        <v>1</v>
      </c>
      <c r="I36" s="211"/>
      <c r="J36" s="210" t="s">
        <v>159</v>
      </c>
      <c r="K36" s="210"/>
      <c r="L36" s="244"/>
      <c r="M36" s="108"/>
      <c r="N36" s="245"/>
      <c r="O36" s="246"/>
      <c r="P36" s="246"/>
      <c r="Q36" s="246"/>
      <c r="R36" s="257"/>
      <c r="S36" s="244"/>
      <c r="T36" s="245"/>
      <c r="U36" s="246"/>
      <c r="V36" s="246"/>
      <c r="W36" s="257"/>
    </row>
    <row r="37" ht="87" customHeight="1" spans="1:23">
      <c r="A37" s="191"/>
      <c r="B37" s="196"/>
      <c r="C37" s="197"/>
      <c r="D37" s="75" t="s">
        <v>160</v>
      </c>
      <c r="E37" s="75" t="s">
        <v>161</v>
      </c>
      <c r="F37" s="75" t="s">
        <v>162</v>
      </c>
      <c r="G37" s="210">
        <v>1</v>
      </c>
      <c r="H37" s="211">
        <v>0.5</v>
      </c>
      <c r="I37" s="211"/>
      <c r="J37" s="210" t="s">
        <v>163</v>
      </c>
      <c r="K37" s="210"/>
      <c r="L37" s="244"/>
      <c r="M37" s="108"/>
      <c r="N37" s="245"/>
      <c r="O37" s="246"/>
      <c r="P37" s="246"/>
      <c r="Q37" s="246"/>
      <c r="R37" s="257"/>
      <c r="S37" s="244"/>
      <c r="T37" s="245"/>
      <c r="U37" s="246"/>
      <c r="V37" s="246"/>
      <c r="W37" s="257"/>
    </row>
    <row r="38" ht="87" customHeight="1" spans="1:23">
      <c r="A38" s="191"/>
      <c r="B38" s="196"/>
      <c r="C38" s="197"/>
      <c r="D38" s="75" t="s">
        <v>164</v>
      </c>
      <c r="E38" s="79">
        <v>1</v>
      </c>
      <c r="F38" s="79">
        <v>1</v>
      </c>
      <c r="G38" s="210">
        <v>1</v>
      </c>
      <c r="H38" s="211">
        <v>1</v>
      </c>
      <c r="I38" s="211"/>
      <c r="J38" s="210" t="s">
        <v>165</v>
      </c>
      <c r="K38" s="210"/>
      <c r="L38" s="244"/>
      <c r="M38" s="108"/>
      <c r="N38" s="245"/>
      <c r="O38" s="246"/>
      <c r="P38" s="246"/>
      <c r="Q38" s="246"/>
      <c r="R38" s="257"/>
      <c r="S38" s="244"/>
      <c r="T38" s="245"/>
      <c r="U38" s="246"/>
      <c r="V38" s="246"/>
      <c r="W38" s="257"/>
    </row>
    <row r="39" ht="87" customHeight="1" spans="1:23">
      <c r="A39" s="191"/>
      <c r="B39" s="196"/>
      <c r="C39" s="197"/>
      <c r="D39" s="75" t="s">
        <v>166</v>
      </c>
      <c r="E39" s="75" t="s">
        <v>167</v>
      </c>
      <c r="F39" s="75" t="s">
        <v>167</v>
      </c>
      <c r="G39" s="210">
        <v>1</v>
      </c>
      <c r="H39" s="211">
        <v>1</v>
      </c>
      <c r="I39" s="211"/>
      <c r="J39" s="210" t="s">
        <v>168</v>
      </c>
      <c r="K39" s="210"/>
      <c r="L39" s="244"/>
      <c r="M39" s="108"/>
      <c r="N39" s="245"/>
      <c r="O39" s="246"/>
      <c r="P39" s="246"/>
      <c r="Q39" s="246"/>
      <c r="R39" s="257"/>
      <c r="S39" s="244"/>
      <c r="T39" s="245"/>
      <c r="U39" s="246"/>
      <c r="V39" s="246"/>
      <c r="W39" s="257"/>
    </row>
    <row r="40" ht="87" customHeight="1" spans="1:23">
      <c r="A40" s="191"/>
      <c r="B40" s="196"/>
      <c r="C40" s="197"/>
      <c r="D40" s="178" t="s">
        <v>169</v>
      </c>
      <c r="E40" s="178" t="s">
        <v>170</v>
      </c>
      <c r="F40" s="79" t="s">
        <v>171</v>
      </c>
      <c r="G40" s="210">
        <v>1</v>
      </c>
      <c r="H40" s="211">
        <v>1</v>
      </c>
      <c r="I40" s="211"/>
      <c r="J40" s="210" t="s">
        <v>172</v>
      </c>
      <c r="K40" s="210"/>
      <c r="L40" s="244"/>
      <c r="M40" s="108"/>
      <c r="N40" s="245"/>
      <c r="O40" s="246"/>
      <c r="P40" s="246"/>
      <c r="Q40" s="246"/>
      <c r="R40" s="257"/>
      <c r="S40" s="244"/>
      <c r="T40" s="245"/>
      <c r="U40" s="246"/>
      <c r="V40" s="246"/>
      <c r="W40" s="257"/>
    </row>
    <row r="41" ht="87" customHeight="1" spans="1:23">
      <c r="A41" s="191"/>
      <c r="B41" s="196"/>
      <c r="C41" s="197"/>
      <c r="D41" s="75" t="s">
        <v>173</v>
      </c>
      <c r="E41" s="75" t="s">
        <v>174</v>
      </c>
      <c r="F41" s="75" t="s">
        <v>175</v>
      </c>
      <c r="G41" s="210">
        <v>1</v>
      </c>
      <c r="H41" s="211">
        <v>1</v>
      </c>
      <c r="I41" s="211"/>
      <c r="J41" s="210" t="s">
        <v>176</v>
      </c>
      <c r="K41" s="210"/>
      <c r="L41" s="244"/>
      <c r="M41" s="108"/>
      <c r="N41" s="245"/>
      <c r="O41" s="246"/>
      <c r="P41" s="246"/>
      <c r="Q41" s="246"/>
      <c r="R41" s="257"/>
      <c r="S41" s="244"/>
      <c r="T41" s="245"/>
      <c r="U41" s="246"/>
      <c r="V41" s="246"/>
      <c r="W41" s="257"/>
    </row>
    <row r="42" ht="87" customHeight="1" spans="1:23">
      <c r="A42" s="191"/>
      <c r="B42" s="196"/>
      <c r="C42" s="197"/>
      <c r="D42" s="75" t="s">
        <v>177</v>
      </c>
      <c r="E42" s="75" t="s">
        <v>178</v>
      </c>
      <c r="F42" s="75" t="s">
        <v>179</v>
      </c>
      <c r="G42" s="210">
        <v>1</v>
      </c>
      <c r="H42" s="211">
        <v>0</v>
      </c>
      <c r="I42" s="211"/>
      <c r="J42" s="210" t="s">
        <v>180</v>
      </c>
      <c r="K42" s="210"/>
      <c r="L42" s="244"/>
      <c r="M42" s="108"/>
      <c r="N42" s="245"/>
      <c r="O42" s="246"/>
      <c r="P42" s="246"/>
      <c r="Q42" s="246"/>
      <c r="R42" s="257"/>
      <c r="S42" s="244"/>
      <c r="T42" s="245"/>
      <c r="U42" s="246"/>
      <c r="V42" s="246"/>
      <c r="W42" s="257"/>
    </row>
    <row r="43" spans="1:23">
      <c r="A43" s="191"/>
      <c r="B43" s="196"/>
      <c r="C43" s="197"/>
      <c r="D43" s="219" t="s">
        <v>150</v>
      </c>
      <c r="E43" s="218"/>
      <c r="F43" s="218"/>
      <c r="G43" s="210"/>
      <c r="H43" s="211"/>
      <c r="I43" s="211"/>
      <c r="J43" s="210"/>
      <c r="K43" s="210"/>
      <c r="L43" s="244"/>
      <c r="M43" s="108"/>
      <c r="N43" s="245"/>
      <c r="O43" s="246"/>
      <c r="P43" s="246"/>
      <c r="Q43" s="246"/>
      <c r="R43" s="257"/>
      <c r="S43" s="244"/>
      <c r="T43" s="245"/>
      <c r="U43" s="246"/>
      <c r="V43" s="246"/>
      <c r="W43" s="257"/>
    </row>
    <row r="44" ht="60.95" customHeight="1" spans="1:23">
      <c r="A44" s="191"/>
      <c r="B44" s="196"/>
      <c r="C44" s="197" t="s">
        <v>181</v>
      </c>
      <c r="D44" s="75" t="s">
        <v>164</v>
      </c>
      <c r="E44" s="79">
        <v>1</v>
      </c>
      <c r="F44" s="79">
        <v>1</v>
      </c>
      <c r="G44" s="210">
        <v>8</v>
      </c>
      <c r="H44" s="211">
        <v>8</v>
      </c>
      <c r="I44" s="211"/>
      <c r="J44" s="210" t="s">
        <v>165</v>
      </c>
      <c r="K44" s="210"/>
      <c r="L44" s="244"/>
      <c r="M44" s="108"/>
      <c r="N44" s="245"/>
      <c r="O44" s="246"/>
      <c r="P44" s="246"/>
      <c r="Q44" s="246"/>
      <c r="R44" s="257"/>
      <c r="S44" s="244"/>
      <c r="T44" s="245"/>
      <c r="U44" s="246"/>
      <c r="V44" s="246"/>
      <c r="W44" s="257"/>
    </row>
    <row r="45" spans="1:23">
      <c r="A45" s="191"/>
      <c r="B45" s="196"/>
      <c r="C45" s="197"/>
      <c r="D45" s="219" t="s">
        <v>182</v>
      </c>
      <c r="E45" s="218"/>
      <c r="F45" s="218"/>
      <c r="G45" s="210"/>
      <c r="H45" s="211"/>
      <c r="I45" s="211"/>
      <c r="J45" s="210"/>
      <c r="K45" s="210"/>
      <c r="L45" s="244"/>
      <c r="M45" s="108"/>
      <c r="N45" s="245"/>
      <c r="O45" s="246"/>
      <c r="P45" s="246"/>
      <c r="Q45" s="246"/>
      <c r="R45" s="257"/>
      <c r="S45" s="244"/>
      <c r="T45" s="245"/>
      <c r="U45" s="246"/>
      <c r="V45" s="246"/>
      <c r="W45" s="257"/>
    </row>
    <row r="46" spans="1:23">
      <c r="A46" s="191"/>
      <c r="B46" s="196"/>
      <c r="C46" s="197"/>
      <c r="D46" s="219" t="s">
        <v>150</v>
      </c>
      <c r="E46" s="218"/>
      <c r="F46" s="218"/>
      <c r="G46" s="210"/>
      <c r="H46" s="211"/>
      <c r="I46" s="211"/>
      <c r="J46" s="210"/>
      <c r="K46" s="210"/>
      <c r="L46" s="244"/>
      <c r="M46" s="108"/>
      <c r="N46" s="245"/>
      <c r="O46" s="246"/>
      <c r="P46" s="246"/>
      <c r="Q46" s="246"/>
      <c r="R46" s="257"/>
      <c r="S46" s="244"/>
      <c r="T46" s="245"/>
      <c r="U46" s="246"/>
      <c r="V46" s="246"/>
      <c r="W46" s="257"/>
    </row>
    <row r="47" ht="66" customHeight="1" spans="1:23">
      <c r="A47" s="191"/>
      <c r="B47" s="196"/>
      <c r="C47" s="197" t="s">
        <v>183</v>
      </c>
      <c r="D47" s="75" t="s">
        <v>184</v>
      </c>
      <c r="E47" s="75" t="s">
        <v>185</v>
      </c>
      <c r="F47" s="75" t="s">
        <v>185</v>
      </c>
      <c r="G47" s="210">
        <v>8</v>
      </c>
      <c r="H47" s="211">
        <v>8</v>
      </c>
      <c r="I47" s="211"/>
      <c r="J47" s="210" t="s">
        <v>186</v>
      </c>
      <c r="K47" s="210"/>
      <c r="L47" s="244"/>
      <c r="M47" s="108"/>
      <c r="N47" s="245"/>
      <c r="O47" s="246"/>
      <c r="P47" s="246"/>
      <c r="Q47" s="246"/>
      <c r="R47" s="257"/>
      <c r="S47" s="244"/>
      <c r="T47" s="245"/>
      <c r="U47" s="246"/>
      <c r="V47" s="246"/>
      <c r="W47" s="257"/>
    </row>
    <row r="48" spans="1:23">
      <c r="A48" s="191"/>
      <c r="B48" s="196"/>
      <c r="C48" s="197"/>
      <c r="D48" s="219" t="s">
        <v>182</v>
      </c>
      <c r="E48" s="218"/>
      <c r="F48" s="218"/>
      <c r="G48" s="210"/>
      <c r="H48" s="211"/>
      <c r="I48" s="211"/>
      <c r="J48" s="210"/>
      <c r="K48" s="210"/>
      <c r="L48" s="244"/>
      <c r="M48" s="108"/>
      <c r="N48" s="245"/>
      <c r="O48" s="246"/>
      <c r="P48" s="246"/>
      <c r="Q48" s="246"/>
      <c r="R48" s="257"/>
      <c r="S48" s="244"/>
      <c r="T48" s="245"/>
      <c r="U48" s="246"/>
      <c r="V48" s="246"/>
      <c r="W48" s="257"/>
    </row>
    <row r="49" spans="1:23">
      <c r="A49" s="191"/>
      <c r="B49" s="196"/>
      <c r="C49" s="197"/>
      <c r="D49" s="219" t="s">
        <v>150</v>
      </c>
      <c r="E49" s="218"/>
      <c r="F49" s="218"/>
      <c r="G49" s="210"/>
      <c r="H49" s="211"/>
      <c r="I49" s="211"/>
      <c r="J49" s="210"/>
      <c r="K49" s="210"/>
      <c r="L49" s="247"/>
      <c r="M49" s="108"/>
      <c r="N49" s="248"/>
      <c r="O49" s="249"/>
      <c r="P49" s="249"/>
      <c r="Q49" s="249"/>
      <c r="R49" s="258"/>
      <c r="S49" s="244"/>
      <c r="T49" s="245"/>
      <c r="U49" s="246"/>
      <c r="V49" s="246"/>
      <c r="W49" s="257"/>
    </row>
    <row r="50" ht="36" spans="1:23">
      <c r="A50" s="191"/>
      <c r="B50" s="220" t="s">
        <v>187</v>
      </c>
      <c r="C50" s="221" t="s">
        <v>188</v>
      </c>
      <c r="D50" s="219" t="s">
        <v>189</v>
      </c>
      <c r="E50" s="218"/>
      <c r="F50" s="218"/>
      <c r="G50" s="210"/>
      <c r="H50" s="211"/>
      <c r="I50" s="211"/>
      <c r="J50" s="210"/>
      <c r="K50" s="210"/>
      <c r="L50" s="241" t="s">
        <v>190</v>
      </c>
      <c r="M50" s="108"/>
      <c r="N50" s="242" t="s">
        <v>191</v>
      </c>
      <c r="O50" s="243"/>
      <c r="P50" s="243"/>
      <c r="Q50" s="243"/>
      <c r="R50" s="256"/>
      <c r="S50" s="244"/>
      <c r="T50" s="245"/>
      <c r="U50" s="246"/>
      <c r="V50" s="246"/>
      <c r="W50" s="257"/>
    </row>
    <row r="51" spans="1:23">
      <c r="A51" s="191"/>
      <c r="B51" s="222"/>
      <c r="C51" s="221"/>
      <c r="D51" s="219" t="s">
        <v>150</v>
      </c>
      <c r="E51" s="218"/>
      <c r="F51" s="218"/>
      <c r="G51" s="210"/>
      <c r="H51" s="211"/>
      <c r="I51" s="211"/>
      <c r="J51" s="210"/>
      <c r="K51" s="210"/>
      <c r="L51" s="244"/>
      <c r="M51" s="108"/>
      <c r="N51" s="245"/>
      <c r="O51" s="246"/>
      <c r="P51" s="246"/>
      <c r="Q51" s="246"/>
      <c r="R51" s="257"/>
      <c r="S51" s="244"/>
      <c r="T51" s="245"/>
      <c r="U51" s="246"/>
      <c r="V51" s="246"/>
      <c r="W51" s="257"/>
    </row>
    <row r="52" ht="56.1" customHeight="1" spans="1:23">
      <c r="A52" s="191"/>
      <c r="B52" s="222"/>
      <c r="C52" s="223" t="s">
        <v>192</v>
      </c>
      <c r="D52" s="75" t="s">
        <v>193</v>
      </c>
      <c r="E52" s="79">
        <v>1</v>
      </c>
      <c r="F52" s="79">
        <v>1</v>
      </c>
      <c r="G52" s="210">
        <v>4</v>
      </c>
      <c r="H52" s="211">
        <v>4</v>
      </c>
      <c r="I52" s="211"/>
      <c r="J52" s="210" t="s">
        <v>165</v>
      </c>
      <c r="K52" s="210"/>
      <c r="L52" s="244"/>
      <c r="M52" s="108"/>
      <c r="N52" s="245"/>
      <c r="O52" s="246"/>
      <c r="P52" s="246"/>
      <c r="Q52" s="246"/>
      <c r="R52" s="257"/>
      <c r="S52" s="244"/>
      <c r="T52" s="245"/>
      <c r="U52" s="246"/>
      <c r="V52" s="246"/>
      <c r="W52" s="257"/>
    </row>
    <row r="53" ht="56.1" customHeight="1" spans="1:23">
      <c r="A53" s="191"/>
      <c r="B53" s="222"/>
      <c r="C53" s="223"/>
      <c r="D53" s="75" t="s">
        <v>194</v>
      </c>
      <c r="E53" s="79" t="s">
        <v>195</v>
      </c>
      <c r="F53" s="79" t="s">
        <v>195</v>
      </c>
      <c r="G53" s="210">
        <v>4</v>
      </c>
      <c r="H53" s="211">
        <v>4</v>
      </c>
      <c r="I53" s="211"/>
      <c r="J53" s="210" t="s">
        <v>196</v>
      </c>
      <c r="K53" s="210"/>
      <c r="L53" s="244"/>
      <c r="M53" s="108"/>
      <c r="N53" s="245"/>
      <c r="O53" s="246"/>
      <c r="P53" s="246"/>
      <c r="Q53" s="246"/>
      <c r="R53" s="257"/>
      <c r="S53" s="244"/>
      <c r="T53" s="245"/>
      <c r="U53" s="246"/>
      <c r="V53" s="246"/>
      <c r="W53" s="257"/>
    </row>
    <row r="54" ht="56.1" customHeight="1" spans="1:23">
      <c r="A54" s="191"/>
      <c r="B54" s="222"/>
      <c r="C54" s="223"/>
      <c r="D54" s="75" t="s">
        <v>194</v>
      </c>
      <c r="E54" s="79" t="s">
        <v>195</v>
      </c>
      <c r="F54" s="79" t="s">
        <v>195</v>
      </c>
      <c r="G54" s="210">
        <v>4</v>
      </c>
      <c r="H54" s="211">
        <v>4</v>
      </c>
      <c r="I54" s="211"/>
      <c r="J54" s="210" t="s">
        <v>196</v>
      </c>
      <c r="K54" s="210"/>
      <c r="L54" s="244"/>
      <c r="M54" s="108"/>
      <c r="N54" s="245"/>
      <c r="O54" s="246"/>
      <c r="P54" s="246"/>
      <c r="Q54" s="246"/>
      <c r="R54" s="257"/>
      <c r="S54" s="244"/>
      <c r="T54" s="245"/>
      <c r="U54" s="246"/>
      <c r="V54" s="246"/>
      <c r="W54" s="257"/>
    </row>
    <row r="55" ht="56.1" customHeight="1" spans="1:23">
      <c r="A55" s="191"/>
      <c r="B55" s="222"/>
      <c r="C55" s="223"/>
      <c r="D55" s="178" t="s">
        <v>197</v>
      </c>
      <c r="E55" s="79" t="s">
        <v>198</v>
      </c>
      <c r="F55" s="79" t="s">
        <v>199</v>
      </c>
      <c r="G55" s="210">
        <v>4</v>
      </c>
      <c r="H55" s="211">
        <v>4</v>
      </c>
      <c r="I55" s="211"/>
      <c r="J55" s="210" t="s">
        <v>200</v>
      </c>
      <c r="K55" s="210"/>
      <c r="L55" s="244"/>
      <c r="M55" s="108"/>
      <c r="N55" s="245"/>
      <c r="O55" s="246"/>
      <c r="P55" s="246"/>
      <c r="Q55" s="246"/>
      <c r="R55" s="257"/>
      <c r="S55" s="244"/>
      <c r="T55" s="245"/>
      <c r="U55" s="246"/>
      <c r="V55" s="246"/>
      <c r="W55" s="257"/>
    </row>
    <row r="56" ht="56.1" customHeight="1" spans="1:23">
      <c r="A56" s="191"/>
      <c r="B56" s="222"/>
      <c r="C56" s="223"/>
      <c r="D56" s="75" t="s">
        <v>201</v>
      </c>
      <c r="E56" s="79" t="s">
        <v>195</v>
      </c>
      <c r="F56" s="79" t="s">
        <v>195</v>
      </c>
      <c r="G56" s="210">
        <v>4</v>
      </c>
      <c r="H56" s="211">
        <v>4</v>
      </c>
      <c r="I56" s="211"/>
      <c r="J56" s="210" t="s">
        <v>196</v>
      </c>
      <c r="K56" s="210"/>
      <c r="L56" s="244"/>
      <c r="M56" s="108"/>
      <c r="N56" s="245"/>
      <c r="O56" s="246"/>
      <c r="P56" s="246"/>
      <c r="Q56" s="246"/>
      <c r="R56" s="257"/>
      <c r="S56" s="244"/>
      <c r="T56" s="245"/>
      <c r="U56" s="246"/>
      <c r="V56" s="246"/>
      <c r="W56" s="257"/>
    </row>
    <row r="57" ht="56.1" customHeight="1" spans="1:23">
      <c r="A57" s="191"/>
      <c r="B57" s="222"/>
      <c r="C57" s="223"/>
      <c r="D57" s="75" t="s">
        <v>193</v>
      </c>
      <c r="E57" s="79" t="s">
        <v>202</v>
      </c>
      <c r="F57" s="79">
        <v>1</v>
      </c>
      <c r="G57" s="210">
        <v>4</v>
      </c>
      <c r="H57" s="211">
        <v>4</v>
      </c>
      <c r="I57" s="211"/>
      <c r="J57" s="210" t="s">
        <v>203</v>
      </c>
      <c r="K57" s="210"/>
      <c r="L57" s="244"/>
      <c r="M57" s="108"/>
      <c r="N57" s="245"/>
      <c r="O57" s="246"/>
      <c r="P57" s="246"/>
      <c r="Q57" s="246"/>
      <c r="R57" s="257"/>
      <c r="S57" s="244"/>
      <c r="T57" s="245"/>
      <c r="U57" s="246"/>
      <c r="V57" s="246"/>
      <c r="W57" s="257"/>
    </row>
    <row r="58" ht="36" spans="1:23">
      <c r="A58" s="191"/>
      <c r="B58" s="222"/>
      <c r="C58" s="223" t="s">
        <v>204</v>
      </c>
      <c r="D58" s="219" t="s">
        <v>189</v>
      </c>
      <c r="E58" s="218"/>
      <c r="F58" s="218"/>
      <c r="G58" s="210"/>
      <c r="H58" s="211"/>
      <c r="I58" s="211"/>
      <c r="J58" s="210"/>
      <c r="K58" s="210"/>
      <c r="L58" s="244"/>
      <c r="M58" s="108"/>
      <c r="N58" s="245"/>
      <c r="O58" s="246"/>
      <c r="P58" s="246"/>
      <c r="Q58" s="246"/>
      <c r="R58" s="257"/>
      <c r="S58" s="244"/>
      <c r="T58" s="245"/>
      <c r="U58" s="246"/>
      <c r="V58" s="246"/>
      <c r="W58" s="257"/>
    </row>
    <row r="59" spans="1:23">
      <c r="A59" s="191"/>
      <c r="B59" s="222"/>
      <c r="C59" s="223"/>
      <c r="D59" s="219" t="s">
        <v>150</v>
      </c>
      <c r="E59" s="218"/>
      <c r="F59" s="218"/>
      <c r="G59" s="210"/>
      <c r="H59" s="211"/>
      <c r="I59" s="211"/>
      <c r="J59" s="210"/>
      <c r="K59" s="210"/>
      <c r="L59" s="244"/>
      <c r="M59" s="108"/>
      <c r="N59" s="245"/>
      <c r="O59" s="246"/>
      <c r="P59" s="246"/>
      <c r="Q59" s="246"/>
      <c r="R59" s="257"/>
      <c r="S59" s="244"/>
      <c r="T59" s="245"/>
      <c r="U59" s="246"/>
      <c r="V59" s="246"/>
      <c r="W59" s="257"/>
    </row>
    <row r="60" ht="36" spans="1:23">
      <c r="A60" s="191"/>
      <c r="B60" s="222"/>
      <c r="C60" s="223" t="s">
        <v>205</v>
      </c>
      <c r="D60" s="219" t="s">
        <v>189</v>
      </c>
      <c r="E60" s="218"/>
      <c r="F60" s="218"/>
      <c r="G60" s="210"/>
      <c r="H60" s="211"/>
      <c r="I60" s="211"/>
      <c r="J60" s="210"/>
      <c r="K60" s="210"/>
      <c r="L60" s="244"/>
      <c r="M60" s="108"/>
      <c r="N60" s="245"/>
      <c r="O60" s="246"/>
      <c r="P60" s="246"/>
      <c r="Q60" s="246"/>
      <c r="R60" s="257"/>
      <c r="S60" s="244"/>
      <c r="T60" s="245"/>
      <c r="U60" s="246"/>
      <c r="V60" s="246"/>
      <c r="W60" s="257"/>
    </row>
    <row r="61" spans="1:23">
      <c r="A61" s="191"/>
      <c r="B61" s="224"/>
      <c r="C61" s="223"/>
      <c r="D61" s="219" t="s">
        <v>150</v>
      </c>
      <c r="E61" s="218"/>
      <c r="F61" s="218"/>
      <c r="G61" s="210"/>
      <c r="H61" s="211"/>
      <c r="I61" s="211"/>
      <c r="J61" s="210"/>
      <c r="K61" s="210"/>
      <c r="L61" s="247"/>
      <c r="M61" s="108"/>
      <c r="N61" s="248"/>
      <c r="O61" s="249"/>
      <c r="P61" s="249"/>
      <c r="Q61" s="249"/>
      <c r="R61" s="258"/>
      <c r="S61" s="247"/>
      <c r="T61" s="248"/>
      <c r="U61" s="249"/>
      <c r="V61" s="249"/>
      <c r="W61" s="258"/>
    </row>
    <row r="62" ht="53.1" customHeight="1" spans="1:23">
      <c r="A62" s="191"/>
      <c r="B62" s="197" t="s">
        <v>206</v>
      </c>
      <c r="C62" s="197" t="s">
        <v>207</v>
      </c>
      <c r="D62" s="75" t="s">
        <v>208</v>
      </c>
      <c r="E62" s="75" t="s">
        <v>198</v>
      </c>
      <c r="F62" s="79">
        <v>0.951</v>
      </c>
      <c r="G62" s="210">
        <v>3</v>
      </c>
      <c r="H62" s="211">
        <v>3</v>
      </c>
      <c r="I62" s="211"/>
      <c r="J62" s="210" t="s">
        <v>200</v>
      </c>
      <c r="K62" s="210"/>
      <c r="L62" s="241" t="s">
        <v>209</v>
      </c>
      <c r="M62" s="108"/>
      <c r="N62" s="242" t="s">
        <v>210</v>
      </c>
      <c r="O62" s="243"/>
      <c r="P62" s="243"/>
      <c r="Q62" s="243"/>
      <c r="R62" s="256"/>
      <c r="S62" s="241" t="s">
        <v>211</v>
      </c>
      <c r="T62" s="108"/>
      <c r="U62" s="108" t="s">
        <v>53</v>
      </c>
      <c r="V62" s="108" t="s">
        <v>53</v>
      </c>
      <c r="W62" s="108" t="s">
        <v>53</v>
      </c>
    </row>
    <row r="63" ht="53.1" customHeight="1" spans="1:23">
      <c r="A63" s="191"/>
      <c r="B63" s="197"/>
      <c r="C63" s="197"/>
      <c r="D63" s="75" t="s">
        <v>212</v>
      </c>
      <c r="E63" s="79" t="s">
        <v>198</v>
      </c>
      <c r="F63" s="79" t="s">
        <v>199</v>
      </c>
      <c r="G63" s="210">
        <v>3</v>
      </c>
      <c r="H63" s="211">
        <v>3</v>
      </c>
      <c r="I63" s="211"/>
      <c r="J63" s="210" t="s">
        <v>200</v>
      </c>
      <c r="K63" s="210"/>
      <c r="L63" s="247"/>
      <c r="M63" s="108"/>
      <c r="N63" s="248"/>
      <c r="O63" s="249"/>
      <c r="P63" s="249"/>
      <c r="Q63" s="249"/>
      <c r="R63" s="258"/>
      <c r="S63" s="247"/>
      <c r="T63" s="108"/>
      <c r="U63" s="108"/>
      <c r="V63" s="108"/>
      <c r="W63" s="108"/>
    </row>
    <row r="64" ht="69" customHeight="1" spans="1:23">
      <c r="A64" s="225" t="s">
        <v>213</v>
      </c>
      <c r="B64" s="226" t="s">
        <v>214</v>
      </c>
      <c r="C64" s="197" t="s">
        <v>215</v>
      </c>
      <c r="D64" s="227" t="s">
        <v>216</v>
      </c>
      <c r="E64" s="227" t="s">
        <v>216</v>
      </c>
      <c r="F64" s="227" t="s">
        <v>216</v>
      </c>
      <c r="G64" s="208">
        <v>-10</v>
      </c>
      <c r="H64" s="211"/>
      <c r="I64" s="211"/>
      <c r="J64" s="210"/>
      <c r="K64" s="210"/>
      <c r="L64" s="238" t="s">
        <v>217</v>
      </c>
      <c r="M64" s="250" t="s">
        <v>73</v>
      </c>
      <c r="N64" s="242" t="s">
        <v>218</v>
      </c>
      <c r="O64" s="243"/>
      <c r="P64" s="243"/>
      <c r="Q64" s="243"/>
      <c r="R64" s="256"/>
      <c r="S64" s="241" t="s">
        <v>219</v>
      </c>
      <c r="T64" s="108"/>
      <c r="U64" s="108"/>
      <c r="V64" s="108"/>
      <c r="W64" s="108"/>
    </row>
    <row r="65" ht="60" spans="1:23">
      <c r="A65" s="259"/>
      <c r="B65" s="260"/>
      <c r="C65" s="197" t="s">
        <v>220</v>
      </c>
      <c r="D65" s="261"/>
      <c r="E65" s="261"/>
      <c r="F65" s="261"/>
      <c r="G65" s="213"/>
      <c r="H65" s="211"/>
      <c r="I65" s="211"/>
      <c r="J65" s="210"/>
      <c r="K65" s="210"/>
      <c r="L65" s="238" t="s">
        <v>221</v>
      </c>
      <c r="M65" s="262"/>
      <c r="N65" s="109" t="s">
        <v>222</v>
      </c>
      <c r="O65" s="110"/>
      <c r="P65" s="110"/>
      <c r="Q65" s="110"/>
      <c r="R65" s="156"/>
      <c r="S65" s="247"/>
      <c r="T65" s="119" t="s">
        <v>53</v>
      </c>
      <c r="U65" s="263"/>
      <c r="V65" s="119" t="s">
        <v>53</v>
      </c>
      <c r="W65" s="119" t="s">
        <v>53</v>
      </c>
    </row>
    <row r="66" spans="1:23">
      <c r="A66" s="246" t="s">
        <v>223</v>
      </c>
      <c r="B66" s="246"/>
      <c r="C66" s="246"/>
      <c r="D66" s="246"/>
      <c r="E66" s="246"/>
      <c r="F66" s="246"/>
      <c r="G66" s="246"/>
      <c r="H66" s="246"/>
      <c r="I66" s="246"/>
      <c r="J66" s="246"/>
      <c r="K66" s="246"/>
      <c r="L66" s="246"/>
      <c r="M66" s="246"/>
      <c r="N66" s="246"/>
      <c r="O66" s="246"/>
      <c r="P66" s="246"/>
      <c r="Q66" s="246"/>
      <c r="R66" s="246"/>
      <c r="S66" s="246"/>
      <c r="T66" s="246"/>
      <c r="U66" s="246"/>
      <c r="V66" s="246"/>
      <c r="W66" s="246"/>
    </row>
    <row r="67" spans="1:23">
      <c r="A67" s="246" t="s">
        <v>224</v>
      </c>
      <c r="B67" s="246"/>
      <c r="C67" s="246"/>
      <c r="D67" s="246"/>
      <c r="E67" s="246"/>
      <c r="F67" s="246"/>
      <c r="G67" s="246"/>
      <c r="H67" s="246"/>
      <c r="I67" s="246"/>
      <c r="J67" s="246"/>
      <c r="K67" s="246"/>
      <c r="L67" s="246"/>
      <c r="M67" s="246"/>
      <c r="N67" s="246"/>
      <c r="O67" s="246"/>
      <c r="P67" s="246"/>
      <c r="Q67" s="246"/>
      <c r="R67" s="246"/>
      <c r="S67" s="246"/>
      <c r="T67" s="246"/>
      <c r="U67" s="246"/>
      <c r="V67" s="246"/>
      <c r="W67" s="246"/>
    </row>
    <row r="68" spans="1:23">
      <c r="A68" s="246" t="s">
        <v>225</v>
      </c>
      <c r="B68" s="246"/>
      <c r="C68" s="246"/>
      <c r="D68" s="246"/>
      <c r="E68" s="246"/>
      <c r="F68" s="246"/>
      <c r="G68" s="246"/>
      <c r="H68" s="246"/>
      <c r="I68" s="246"/>
      <c r="J68" s="246"/>
      <c r="K68" s="246"/>
      <c r="L68" s="246"/>
      <c r="M68" s="246"/>
      <c r="N68" s="246"/>
      <c r="O68" s="246"/>
      <c r="P68" s="246"/>
      <c r="Q68" s="246"/>
      <c r="R68" s="246"/>
      <c r="S68" s="246"/>
      <c r="T68" s="246"/>
      <c r="U68" s="246"/>
      <c r="V68" s="246"/>
      <c r="W68" s="246"/>
    </row>
    <row r="69" spans="1:23">
      <c r="A69" s="246" t="s">
        <v>226</v>
      </c>
      <c r="B69" s="246"/>
      <c r="C69" s="246"/>
      <c r="D69" s="246"/>
      <c r="E69" s="246"/>
      <c r="F69" s="246"/>
      <c r="G69" s="246"/>
      <c r="H69" s="246"/>
      <c r="I69" s="246"/>
      <c r="J69" s="246"/>
      <c r="K69" s="246"/>
      <c r="L69" s="246"/>
      <c r="M69" s="246"/>
      <c r="N69" s="246"/>
      <c r="O69" s="246"/>
      <c r="P69" s="246"/>
      <c r="Q69" s="246"/>
      <c r="R69" s="246"/>
      <c r="S69" s="246"/>
      <c r="T69" s="246"/>
      <c r="U69" s="246"/>
      <c r="V69" s="246"/>
      <c r="W69" s="246"/>
    </row>
    <row r="70" spans="1:23">
      <c r="A70" s="246" t="s">
        <v>227</v>
      </c>
      <c r="B70" s="246"/>
      <c r="C70" s="246"/>
      <c r="D70" s="246"/>
      <c r="E70" s="246"/>
      <c r="F70" s="246"/>
      <c r="G70" s="246"/>
      <c r="H70" s="246"/>
      <c r="I70" s="246"/>
      <c r="J70" s="246"/>
      <c r="K70" s="246"/>
      <c r="L70" s="246"/>
      <c r="M70" s="246"/>
      <c r="N70" s="246"/>
      <c r="O70" s="246"/>
      <c r="P70" s="246"/>
      <c r="Q70" s="246"/>
      <c r="R70" s="246"/>
      <c r="S70" s="246"/>
      <c r="T70" s="246"/>
      <c r="U70" s="246"/>
      <c r="V70" s="246"/>
      <c r="W70" s="246"/>
    </row>
    <row r="71" spans="1:23">
      <c r="A71" s="246" t="s">
        <v>228</v>
      </c>
      <c r="B71" s="246"/>
      <c r="C71" s="246"/>
      <c r="D71" s="246"/>
      <c r="E71" s="246"/>
      <c r="F71" s="246"/>
      <c r="G71" s="246"/>
      <c r="H71" s="246"/>
      <c r="I71" s="246"/>
      <c r="J71" s="246"/>
      <c r="K71" s="246"/>
      <c r="L71" s="246"/>
      <c r="M71" s="246"/>
      <c r="N71" s="246"/>
      <c r="O71" s="246"/>
      <c r="P71" s="246"/>
      <c r="Q71" s="246"/>
      <c r="R71" s="246"/>
      <c r="S71" s="246"/>
      <c r="T71" s="246"/>
      <c r="U71" s="246"/>
      <c r="V71" s="246"/>
      <c r="W71" s="246"/>
    </row>
  </sheetData>
  <mergeCells count="213">
    <mergeCell ref="A1:C1"/>
    <mergeCell ref="A2:W2"/>
    <mergeCell ref="A3:C3"/>
    <mergeCell ref="E3:I3"/>
    <mergeCell ref="K3:M3"/>
    <mergeCell ref="A4:C4"/>
    <mergeCell ref="D4:W4"/>
    <mergeCell ref="C5:E5"/>
    <mergeCell ref="I5:W5"/>
    <mergeCell ref="G7:H7"/>
    <mergeCell ref="G8:H8"/>
    <mergeCell ref="G9:H9"/>
    <mergeCell ref="G10:H10"/>
    <mergeCell ref="B11:D11"/>
    <mergeCell ref="E11:F11"/>
    <mergeCell ref="H11:K11"/>
    <mergeCell ref="M11:R11"/>
    <mergeCell ref="T11:U11"/>
    <mergeCell ref="V11:W11"/>
    <mergeCell ref="H12:K12"/>
    <mergeCell ref="N12:R12"/>
    <mergeCell ref="H13:I13"/>
    <mergeCell ref="J13:K13"/>
    <mergeCell ref="A14:D14"/>
    <mergeCell ref="H14:I14"/>
    <mergeCell ref="J14:K14"/>
    <mergeCell ref="B15:C15"/>
    <mergeCell ref="D15:F15"/>
    <mergeCell ref="H15:I15"/>
    <mergeCell ref="J15:K15"/>
    <mergeCell ref="H16:I16"/>
    <mergeCell ref="J16:K16"/>
    <mergeCell ref="N16:R16"/>
    <mergeCell ref="H17:I17"/>
    <mergeCell ref="J17:K17"/>
    <mergeCell ref="N17:R17"/>
    <mergeCell ref="H18:I18"/>
    <mergeCell ref="J18:K18"/>
    <mergeCell ref="N18:R18"/>
    <mergeCell ref="H19:I19"/>
    <mergeCell ref="J19:K19"/>
    <mergeCell ref="N19:R19"/>
    <mergeCell ref="H20:I20"/>
    <mergeCell ref="J20:K20"/>
    <mergeCell ref="N20:R20"/>
    <mergeCell ref="H21:I21"/>
    <mergeCell ref="J21:K21"/>
    <mergeCell ref="N21:R21"/>
    <mergeCell ref="H22:I22"/>
    <mergeCell ref="J22:K22"/>
    <mergeCell ref="N22:R22"/>
    <mergeCell ref="H23:I23"/>
    <mergeCell ref="J23:K23"/>
    <mergeCell ref="N23:R23"/>
    <mergeCell ref="H24:I24"/>
    <mergeCell ref="J24:K24"/>
    <mergeCell ref="N24:R24"/>
    <mergeCell ref="H25:I25"/>
    <mergeCell ref="J25:K25"/>
    <mergeCell ref="N25:R25"/>
    <mergeCell ref="H26:I26"/>
    <mergeCell ref="J26:K26"/>
    <mergeCell ref="N26:R26"/>
    <mergeCell ref="H27:I27"/>
    <mergeCell ref="J27:K27"/>
    <mergeCell ref="N27:R27"/>
    <mergeCell ref="H28:I28"/>
    <mergeCell ref="J28:K28"/>
    <mergeCell ref="H29:I29"/>
    <mergeCell ref="J29:K29"/>
    <mergeCell ref="H30:I30"/>
    <mergeCell ref="J30:K30"/>
    <mergeCell ref="B31:D31"/>
    <mergeCell ref="H31:I31"/>
    <mergeCell ref="J31:K31"/>
    <mergeCell ref="H32:I32"/>
    <mergeCell ref="J32:K32"/>
    <mergeCell ref="H33:I33"/>
    <mergeCell ref="J33:K33"/>
    <mergeCell ref="H34:I34"/>
    <mergeCell ref="J34:K34"/>
    <mergeCell ref="H35:I35"/>
    <mergeCell ref="J35:K35"/>
    <mergeCell ref="H36:I36"/>
    <mergeCell ref="J36:K36"/>
    <mergeCell ref="H37:I37"/>
    <mergeCell ref="J37:K37"/>
    <mergeCell ref="H38:I38"/>
    <mergeCell ref="J38:K38"/>
    <mergeCell ref="H39:I39"/>
    <mergeCell ref="J39:K39"/>
    <mergeCell ref="H40:I40"/>
    <mergeCell ref="J40:K40"/>
    <mergeCell ref="H41:I41"/>
    <mergeCell ref="J41:K41"/>
    <mergeCell ref="H42:I42"/>
    <mergeCell ref="J42:K42"/>
    <mergeCell ref="H43:I43"/>
    <mergeCell ref="J43:K43"/>
    <mergeCell ref="H44:I44"/>
    <mergeCell ref="J44:K44"/>
    <mergeCell ref="H45:I45"/>
    <mergeCell ref="J45:K45"/>
    <mergeCell ref="H46:I46"/>
    <mergeCell ref="J46:K46"/>
    <mergeCell ref="H47:I47"/>
    <mergeCell ref="J47:K47"/>
    <mergeCell ref="H48:I48"/>
    <mergeCell ref="J48:K48"/>
    <mergeCell ref="H49:I49"/>
    <mergeCell ref="J49:K49"/>
    <mergeCell ref="H50:I50"/>
    <mergeCell ref="J50:K50"/>
    <mergeCell ref="H51:I51"/>
    <mergeCell ref="J51:K51"/>
    <mergeCell ref="H52:I52"/>
    <mergeCell ref="J52:K52"/>
    <mergeCell ref="H53:I53"/>
    <mergeCell ref="J53:K53"/>
    <mergeCell ref="H54:I54"/>
    <mergeCell ref="J54:K54"/>
    <mergeCell ref="H55:I55"/>
    <mergeCell ref="J55:K55"/>
    <mergeCell ref="H56:I56"/>
    <mergeCell ref="J56:K56"/>
    <mergeCell ref="H57:I57"/>
    <mergeCell ref="J57:K57"/>
    <mergeCell ref="H58:I58"/>
    <mergeCell ref="J58:K58"/>
    <mergeCell ref="H59:I59"/>
    <mergeCell ref="J59:K59"/>
    <mergeCell ref="H60:I60"/>
    <mergeCell ref="J60:K60"/>
    <mergeCell ref="H61:I61"/>
    <mergeCell ref="J61:K61"/>
    <mergeCell ref="H62:I62"/>
    <mergeCell ref="J62:K62"/>
    <mergeCell ref="H63:I63"/>
    <mergeCell ref="J63:K63"/>
    <mergeCell ref="H64:I64"/>
    <mergeCell ref="J64:K64"/>
    <mergeCell ref="N64:R64"/>
    <mergeCell ref="H65:I65"/>
    <mergeCell ref="J65:K65"/>
    <mergeCell ref="N65:R65"/>
    <mergeCell ref="A66:W66"/>
    <mergeCell ref="A67:W67"/>
    <mergeCell ref="A68:W68"/>
    <mergeCell ref="A69:W69"/>
    <mergeCell ref="A70:W70"/>
    <mergeCell ref="A71:W71"/>
    <mergeCell ref="A5:A10"/>
    <mergeCell ref="A11:A13"/>
    <mergeCell ref="A15:A30"/>
    <mergeCell ref="A31:A63"/>
    <mergeCell ref="A64:A65"/>
    <mergeCell ref="B5:B6"/>
    <mergeCell ref="B12:B13"/>
    <mergeCell ref="B16:B19"/>
    <mergeCell ref="B20:B23"/>
    <mergeCell ref="B24:B26"/>
    <mergeCell ref="B28:B30"/>
    <mergeCell ref="B32:B34"/>
    <mergeCell ref="B35:B49"/>
    <mergeCell ref="B50:B61"/>
    <mergeCell ref="B62:B63"/>
    <mergeCell ref="B64:B65"/>
    <mergeCell ref="C12:C13"/>
    <mergeCell ref="C32:C34"/>
    <mergeCell ref="C35:C43"/>
    <mergeCell ref="C44:C46"/>
    <mergeCell ref="C47:C49"/>
    <mergeCell ref="C50:C51"/>
    <mergeCell ref="C52:C57"/>
    <mergeCell ref="C58:C59"/>
    <mergeCell ref="C60:C61"/>
    <mergeCell ref="C62:C63"/>
    <mergeCell ref="D12:D13"/>
    <mergeCell ref="D64:D65"/>
    <mergeCell ref="E12:E13"/>
    <mergeCell ref="E64:E65"/>
    <mergeCell ref="F5:F6"/>
    <mergeCell ref="F12:F13"/>
    <mergeCell ref="F64:F65"/>
    <mergeCell ref="G11:G13"/>
    <mergeCell ref="G64:G65"/>
    <mergeCell ref="L11:L13"/>
    <mergeCell ref="L32:L34"/>
    <mergeCell ref="L35:L49"/>
    <mergeCell ref="L50:L61"/>
    <mergeCell ref="L62:L63"/>
    <mergeCell ref="M12:M13"/>
    <mergeCell ref="M32:M63"/>
    <mergeCell ref="M64:M65"/>
    <mergeCell ref="S11:S13"/>
    <mergeCell ref="S32:S61"/>
    <mergeCell ref="S62:S63"/>
    <mergeCell ref="S64:S65"/>
    <mergeCell ref="T12:T13"/>
    <mergeCell ref="T62:T63"/>
    <mergeCell ref="U12:U13"/>
    <mergeCell ref="U62:U63"/>
    <mergeCell ref="V12:V13"/>
    <mergeCell ref="V62:V63"/>
    <mergeCell ref="W12:W13"/>
    <mergeCell ref="W62:W63"/>
    <mergeCell ref="I6:W10"/>
    <mergeCell ref="G5:H6"/>
    <mergeCell ref="D16:F30"/>
    <mergeCell ref="N32:R49"/>
    <mergeCell ref="T32:W61"/>
    <mergeCell ref="N50:R61"/>
    <mergeCell ref="N62:R63"/>
  </mergeCells>
  <pageMargins left="0.42" right="0.29" top="0.77" bottom="0.6" header="0.5" footer="0.35"/>
  <pageSetup paperSize="9" scale="34" fitToHeight="0"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8"/>
  <sheetViews>
    <sheetView workbookViewId="0">
      <selection activeCell="A1" sqref="A1:B1"/>
    </sheetView>
  </sheetViews>
  <sheetFormatPr defaultColWidth="9" defaultRowHeight="12"/>
  <cols>
    <col min="1" max="1" width="5" style="2" customWidth="1"/>
    <col min="2" max="2" width="10" style="2" customWidth="1"/>
    <col min="3" max="3" width="17.375" style="2" customWidth="1"/>
    <col min="4" max="4" width="10" style="2" customWidth="1"/>
    <col min="5" max="5" width="8.5" style="2" customWidth="1"/>
    <col min="6" max="6" width="10.75" style="2" customWidth="1"/>
    <col min="7" max="7" width="5.125" style="5" customWidth="1"/>
    <col min="8" max="8" width="6" style="2" customWidth="1"/>
    <col min="9" max="9" width="13.25" style="2" customWidth="1"/>
    <col min="10" max="10" width="6.375" style="2" customWidth="1"/>
    <col min="11" max="11" width="18.875" style="2" customWidth="1"/>
    <col min="12" max="12" width="31.5" style="6" customWidth="1"/>
    <col min="13" max="13" width="9.375" style="2" customWidth="1"/>
    <col min="14" max="14" width="13.625" style="2" customWidth="1"/>
    <col min="15" max="15" width="12.5" style="2" customWidth="1"/>
    <col min="16" max="16" width="13.25" style="2" customWidth="1"/>
    <col min="17" max="17" width="12" style="2" customWidth="1"/>
    <col min="18" max="18" width="13.375" style="2" customWidth="1"/>
    <col min="19" max="19" width="51.875" style="6" customWidth="1"/>
    <col min="20" max="23" width="4.625" style="2" customWidth="1"/>
    <col min="24" max="16384" width="9" style="2"/>
  </cols>
  <sheetData>
    <row r="1" s="1" customFormat="1" ht="18" customHeight="1" spans="1:7">
      <c r="A1" s="7" t="s">
        <v>229</v>
      </c>
      <c r="B1" s="7"/>
      <c r="G1" s="8"/>
    </row>
    <row r="2" s="2" customFormat="1" ht="36.75" customHeight="1" spans="1:23">
      <c r="A2" s="9" t="s">
        <v>230</v>
      </c>
      <c r="B2" s="9"/>
      <c r="C2" s="9"/>
      <c r="D2" s="9"/>
      <c r="E2" s="9"/>
      <c r="F2" s="9"/>
      <c r="G2" s="9"/>
      <c r="H2" s="9"/>
      <c r="I2" s="9"/>
      <c r="J2" s="9"/>
      <c r="K2" s="9"/>
      <c r="L2" s="9"/>
      <c r="M2" s="9"/>
      <c r="N2" s="9"/>
      <c r="O2" s="9"/>
      <c r="P2" s="9"/>
      <c r="Q2" s="9"/>
      <c r="R2" s="9"/>
      <c r="S2" s="9"/>
      <c r="T2" s="9"/>
      <c r="U2" s="9"/>
      <c r="V2" s="9"/>
      <c r="W2" s="9"/>
    </row>
    <row r="3" s="3" customFormat="1" ht="25.5" customHeight="1" spans="1:18">
      <c r="A3" s="10" t="s">
        <v>2</v>
      </c>
      <c r="B3" s="10"/>
      <c r="C3" s="10"/>
      <c r="D3" s="11"/>
      <c r="E3" s="12" t="s">
        <v>3</v>
      </c>
      <c r="F3" s="12"/>
      <c r="G3" s="12"/>
      <c r="H3" s="12"/>
      <c r="I3" s="12"/>
      <c r="J3" s="92"/>
      <c r="K3" s="10" t="s">
        <v>4</v>
      </c>
      <c r="L3" s="10"/>
      <c r="M3" s="10"/>
      <c r="N3" s="93"/>
      <c r="P3" s="94" t="s">
        <v>231</v>
      </c>
      <c r="Q3" s="94"/>
      <c r="R3" s="94"/>
    </row>
    <row r="4" s="3" customFormat="1" spans="1:23">
      <c r="A4" s="13" t="s">
        <v>232</v>
      </c>
      <c r="B4" s="13"/>
      <c r="C4" s="14" t="s">
        <v>233</v>
      </c>
      <c r="D4" s="14"/>
      <c r="E4" s="14"/>
      <c r="F4" s="14"/>
      <c r="G4" s="14"/>
      <c r="H4" s="14"/>
      <c r="I4" s="14"/>
      <c r="J4" s="14"/>
      <c r="K4" s="15" t="s">
        <v>234</v>
      </c>
      <c r="L4" s="95"/>
      <c r="M4" s="95"/>
      <c r="N4" s="96"/>
      <c r="O4" s="96"/>
      <c r="P4" s="96"/>
      <c r="Q4" s="96"/>
      <c r="R4" s="96"/>
      <c r="S4" s="151"/>
      <c r="T4" s="151"/>
      <c r="U4" s="151"/>
      <c r="V4" s="151"/>
      <c r="W4" s="151"/>
    </row>
    <row r="5" s="3" customFormat="1" spans="1:23">
      <c r="A5" s="13" t="s">
        <v>235</v>
      </c>
      <c r="B5" s="13"/>
      <c r="C5" s="14" t="s">
        <v>236</v>
      </c>
      <c r="D5" s="14"/>
      <c r="E5" s="14"/>
      <c r="F5" s="14"/>
      <c r="G5" s="14"/>
      <c r="H5" s="14"/>
      <c r="I5" s="14"/>
      <c r="J5" s="14"/>
      <c r="K5" s="13" t="s">
        <v>237</v>
      </c>
      <c r="L5" s="13"/>
      <c r="M5" s="13"/>
      <c r="N5" s="14" t="s">
        <v>236</v>
      </c>
      <c r="O5" s="14"/>
      <c r="P5" s="14"/>
      <c r="Q5" s="14"/>
      <c r="R5" s="14"/>
      <c r="S5" s="151"/>
      <c r="T5" s="151"/>
      <c r="U5" s="151"/>
      <c r="V5" s="151"/>
      <c r="W5" s="151"/>
    </row>
    <row r="6" s="3" customFormat="1" ht="13.5" customHeight="1" spans="1:23">
      <c r="A6" s="15" t="s">
        <v>238</v>
      </c>
      <c r="B6" s="15"/>
      <c r="C6" s="16" t="s">
        <v>239</v>
      </c>
      <c r="D6" s="17" t="s">
        <v>240</v>
      </c>
      <c r="E6" s="17"/>
      <c r="F6" s="17"/>
      <c r="G6" s="16" t="s">
        <v>241</v>
      </c>
      <c r="H6" s="16"/>
      <c r="I6" s="97" t="s">
        <v>242</v>
      </c>
      <c r="J6" s="16" t="s">
        <v>243</v>
      </c>
      <c r="K6" s="16"/>
      <c r="L6" s="16"/>
      <c r="M6" s="16"/>
      <c r="N6" s="16"/>
      <c r="O6" s="16"/>
      <c r="P6" s="16"/>
      <c r="Q6" s="16"/>
      <c r="R6" s="16"/>
      <c r="S6" s="16"/>
      <c r="T6" s="16"/>
      <c r="U6" s="16"/>
      <c r="V6" s="16"/>
      <c r="W6" s="16"/>
    </row>
    <row r="7" s="3" customFormat="1" spans="1:23">
      <c r="A7" s="15"/>
      <c r="B7" s="15"/>
      <c r="C7" s="16"/>
      <c r="D7" s="18" t="s">
        <v>12</v>
      </c>
      <c r="E7" s="18" t="s">
        <v>13</v>
      </c>
      <c r="F7" s="18" t="s">
        <v>14</v>
      </c>
      <c r="G7" s="16"/>
      <c r="H7" s="16"/>
      <c r="I7" s="97"/>
      <c r="J7" s="16"/>
      <c r="K7" s="16"/>
      <c r="L7" s="16"/>
      <c r="M7" s="16"/>
      <c r="N7" s="16"/>
      <c r="O7" s="16"/>
      <c r="P7" s="16"/>
      <c r="Q7" s="16"/>
      <c r="R7" s="16"/>
      <c r="S7" s="16"/>
      <c r="T7" s="16"/>
      <c r="U7" s="16"/>
      <c r="V7" s="16"/>
      <c r="W7" s="16"/>
    </row>
    <row r="8" s="3" customFormat="1" ht="17.25" customHeight="1" spans="1:23">
      <c r="A8" s="15"/>
      <c r="B8" s="15"/>
      <c r="C8" s="19" t="s">
        <v>16</v>
      </c>
      <c r="D8" s="20">
        <f t="shared" ref="D8:D10" si="0">SUM(E8:F8)</f>
        <v>892.44</v>
      </c>
      <c r="E8" s="20">
        <f>SUM(E9:E10)</f>
        <v>908</v>
      </c>
      <c r="F8" s="20">
        <f>SUM(F9:F10)</f>
        <v>-15.56</v>
      </c>
      <c r="G8" s="20">
        <f>SUM(G9:H10)</f>
        <v>892.44</v>
      </c>
      <c r="H8" s="20"/>
      <c r="I8" s="98">
        <f t="shared" ref="I8:I10" si="1">ROUND(G8/D8*100,2)</f>
        <v>100</v>
      </c>
      <c r="J8" s="23" t="s">
        <v>244</v>
      </c>
      <c r="K8" s="23"/>
      <c r="L8" s="23"/>
      <c r="M8" s="23"/>
      <c r="N8" s="23"/>
      <c r="O8" s="23"/>
      <c r="P8" s="23"/>
      <c r="Q8" s="23"/>
      <c r="R8" s="23"/>
      <c r="S8" s="23"/>
      <c r="T8" s="23"/>
      <c r="U8" s="23"/>
      <c r="V8" s="23"/>
      <c r="W8" s="23"/>
    </row>
    <row r="9" s="3" customFormat="1" ht="17.25" customHeight="1" spans="1:23">
      <c r="A9" s="15"/>
      <c r="B9" s="15"/>
      <c r="C9" s="21" t="s">
        <v>245</v>
      </c>
      <c r="D9" s="20">
        <f t="shared" si="0"/>
        <v>892.44</v>
      </c>
      <c r="E9" s="22">
        <v>908</v>
      </c>
      <c r="F9" s="22">
        <v>-15.56</v>
      </c>
      <c r="G9" s="22">
        <v>892.44</v>
      </c>
      <c r="H9" s="22"/>
      <c r="I9" s="98">
        <f t="shared" si="1"/>
        <v>100</v>
      </c>
      <c r="J9" s="23"/>
      <c r="K9" s="23"/>
      <c r="L9" s="23"/>
      <c r="M9" s="23"/>
      <c r="N9" s="23"/>
      <c r="O9" s="23"/>
      <c r="P9" s="23"/>
      <c r="Q9" s="23"/>
      <c r="R9" s="23"/>
      <c r="S9" s="23"/>
      <c r="T9" s="23"/>
      <c r="U9" s="23"/>
      <c r="V9" s="23"/>
      <c r="W9" s="23"/>
    </row>
    <row r="10" s="3" customFormat="1" ht="17.25" customHeight="1" spans="1:23">
      <c r="A10" s="15"/>
      <c r="B10" s="15"/>
      <c r="C10" s="21" t="s">
        <v>246</v>
      </c>
      <c r="D10" s="20">
        <f t="shared" si="0"/>
        <v>0</v>
      </c>
      <c r="E10" s="22"/>
      <c r="F10" s="22"/>
      <c r="G10" s="22"/>
      <c r="H10" s="22"/>
      <c r="I10" s="98" t="e">
        <f t="shared" si="1"/>
        <v>#DIV/0!</v>
      </c>
      <c r="J10" s="23"/>
      <c r="K10" s="23"/>
      <c r="L10" s="23"/>
      <c r="M10" s="23"/>
      <c r="N10" s="23"/>
      <c r="O10" s="23"/>
      <c r="P10" s="23"/>
      <c r="Q10" s="23"/>
      <c r="R10" s="23"/>
      <c r="S10" s="23"/>
      <c r="T10" s="23"/>
      <c r="U10" s="23"/>
      <c r="V10" s="23"/>
      <c r="W10" s="23"/>
    </row>
    <row r="11" s="3" customFormat="1" customHeight="1" spans="1:23">
      <c r="A11" s="15" t="s">
        <v>247</v>
      </c>
      <c r="B11" s="15"/>
      <c r="C11" s="16" t="s">
        <v>248</v>
      </c>
      <c r="D11" s="16"/>
      <c r="E11" s="16"/>
      <c r="F11" s="16"/>
      <c r="G11" s="16"/>
      <c r="H11" s="16"/>
      <c r="I11" s="16"/>
      <c r="J11" s="16"/>
      <c r="K11" s="16"/>
      <c r="L11" s="16"/>
      <c r="M11" s="16"/>
      <c r="N11" s="16" t="s">
        <v>249</v>
      </c>
      <c r="O11" s="16"/>
      <c r="P11" s="16"/>
      <c r="Q11" s="16"/>
      <c r="R11" s="16"/>
      <c r="S11" s="16"/>
      <c r="T11" s="16"/>
      <c r="U11" s="16"/>
      <c r="V11" s="16"/>
      <c r="W11" s="16"/>
    </row>
    <row r="12" s="3" customFormat="1" ht="23.25" customHeight="1" spans="1:23">
      <c r="A12" s="15"/>
      <c r="B12" s="15"/>
      <c r="C12" s="23" t="s">
        <v>250</v>
      </c>
      <c r="D12" s="23"/>
      <c r="E12" s="23"/>
      <c r="F12" s="23"/>
      <c r="G12" s="23"/>
      <c r="H12" s="23"/>
      <c r="I12" s="23"/>
      <c r="J12" s="23"/>
      <c r="K12" s="23"/>
      <c r="L12" s="23"/>
      <c r="M12" s="23"/>
      <c r="N12" s="14" t="s">
        <v>251</v>
      </c>
      <c r="O12" s="14"/>
      <c r="P12" s="14"/>
      <c r="Q12" s="14"/>
      <c r="R12" s="14"/>
      <c r="S12" s="14"/>
      <c r="T12" s="14"/>
      <c r="U12" s="14"/>
      <c r="V12" s="14"/>
      <c r="W12" s="14"/>
    </row>
    <row r="13" s="3" customFormat="1" spans="1:23">
      <c r="A13" s="24" t="s">
        <v>252</v>
      </c>
      <c r="B13" s="25"/>
      <c r="C13" s="26" t="s">
        <v>253</v>
      </c>
      <c r="D13" s="27" t="s">
        <v>254</v>
      </c>
      <c r="E13" s="27"/>
      <c r="F13" s="27"/>
      <c r="G13" s="27"/>
      <c r="H13" s="27"/>
      <c r="I13" s="27"/>
      <c r="J13" s="27"/>
      <c r="K13" s="27"/>
      <c r="L13" s="27"/>
      <c r="M13" s="27"/>
      <c r="N13" s="27"/>
      <c r="O13" s="27"/>
      <c r="P13" s="27"/>
      <c r="Q13" s="27"/>
      <c r="R13" s="27"/>
      <c r="S13" s="27"/>
      <c r="T13" s="27"/>
      <c r="U13" s="27"/>
      <c r="V13" s="27"/>
      <c r="W13" s="27"/>
    </row>
    <row r="14" s="3" customFormat="1" spans="1:23">
      <c r="A14" s="28"/>
      <c r="B14" s="29"/>
      <c r="C14" s="30" t="s">
        <v>255</v>
      </c>
      <c r="D14" s="31" t="s">
        <v>256</v>
      </c>
      <c r="E14" s="32"/>
      <c r="F14" s="32"/>
      <c r="G14" s="32"/>
      <c r="H14" s="32"/>
      <c r="I14" s="32"/>
      <c r="J14" s="32"/>
      <c r="K14" s="32"/>
      <c r="L14" s="32"/>
      <c r="M14" s="32"/>
      <c r="N14" s="32"/>
      <c r="O14" s="32"/>
      <c r="P14" s="32"/>
      <c r="Q14" s="32"/>
      <c r="R14" s="32"/>
      <c r="S14" s="32"/>
      <c r="T14" s="32"/>
      <c r="U14" s="32"/>
      <c r="V14" s="32"/>
      <c r="W14" s="152"/>
    </row>
    <row r="15" s="2" customFormat="1" spans="1:23">
      <c r="A15" s="33" t="s">
        <v>20</v>
      </c>
      <c r="B15" s="34" t="s">
        <v>21</v>
      </c>
      <c r="C15" s="35"/>
      <c r="D15" s="36"/>
      <c r="E15" s="37" t="s">
        <v>22</v>
      </c>
      <c r="F15" s="37"/>
      <c r="G15" s="37" t="s">
        <v>23</v>
      </c>
      <c r="H15" s="38" t="s">
        <v>24</v>
      </c>
      <c r="I15" s="38"/>
      <c r="J15" s="38"/>
      <c r="K15" s="38"/>
      <c r="L15" s="37" t="s">
        <v>25</v>
      </c>
      <c r="M15" s="37" t="s">
        <v>26</v>
      </c>
      <c r="N15" s="37"/>
      <c r="O15" s="37"/>
      <c r="P15" s="37"/>
      <c r="Q15" s="37"/>
      <c r="R15" s="37"/>
      <c r="S15" s="37" t="s">
        <v>27</v>
      </c>
      <c r="T15" s="153" t="s">
        <v>28</v>
      </c>
      <c r="U15" s="153"/>
      <c r="V15" s="153" t="s">
        <v>29</v>
      </c>
      <c r="W15" s="153"/>
    </row>
    <row r="16" s="2" customFormat="1" customHeight="1" spans="1:23">
      <c r="A16" s="39"/>
      <c r="B16" s="40" t="s">
        <v>30</v>
      </c>
      <c r="C16" s="41" t="s">
        <v>31</v>
      </c>
      <c r="D16" s="41" t="s">
        <v>32</v>
      </c>
      <c r="E16" s="42" t="s">
        <v>33</v>
      </c>
      <c r="F16" s="42" t="s">
        <v>34</v>
      </c>
      <c r="G16" s="37"/>
      <c r="H16" s="43" t="s">
        <v>35</v>
      </c>
      <c r="I16" s="99"/>
      <c r="J16" s="99"/>
      <c r="K16" s="100"/>
      <c r="L16" s="37"/>
      <c r="M16" s="40" t="s">
        <v>36</v>
      </c>
      <c r="N16" s="40" t="s">
        <v>37</v>
      </c>
      <c r="O16" s="40"/>
      <c r="P16" s="40"/>
      <c r="Q16" s="40"/>
      <c r="R16" s="40"/>
      <c r="S16" s="37"/>
      <c r="T16" s="41" t="s">
        <v>38</v>
      </c>
      <c r="U16" s="41" t="s">
        <v>39</v>
      </c>
      <c r="V16" s="41" t="s">
        <v>40</v>
      </c>
      <c r="W16" s="41" t="s">
        <v>41</v>
      </c>
    </row>
    <row r="17" s="2" customFormat="1" spans="1:23">
      <c r="A17" s="44"/>
      <c r="B17" s="40"/>
      <c r="C17" s="41"/>
      <c r="D17" s="41"/>
      <c r="E17" s="42"/>
      <c r="F17" s="42"/>
      <c r="G17" s="37"/>
      <c r="H17" s="45" t="s">
        <v>42</v>
      </c>
      <c r="I17" s="101"/>
      <c r="J17" s="45" t="s">
        <v>43</v>
      </c>
      <c r="K17" s="101"/>
      <c r="L17" s="37"/>
      <c r="M17" s="40"/>
      <c r="N17" s="40">
        <v>0</v>
      </c>
      <c r="O17" s="40">
        <v>0.3</v>
      </c>
      <c r="P17" s="40">
        <v>0.6</v>
      </c>
      <c r="Q17" s="40">
        <v>0.8</v>
      </c>
      <c r="R17" s="40">
        <v>1</v>
      </c>
      <c r="S17" s="37"/>
      <c r="T17" s="41"/>
      <c r="U17" s="41"/>
      <c r="V17" s="41"/>
      <c r="W17" s="41"/>
    </row>
    <row r="18" s="2" customFormat="1" ht="13.5" spans="1:23">
      <c r="A18" s="46" t="s">
        <v>257</v>
      </c>
      <c r="B18" s="46"/>
      <c r="C18" s="46"/>
      <c r="D18" s="46"/>
      <c r="E18" s="46"/>
      <c r="F18" s="46"/>
      <c r="G18" s="47">
        <f>SUM(G19,G34)</f>
        <v>100</v>
      </c>
      <c r="H18" s="48">
        <f>SUM(H19,H34,H63,H64)</f>
        <v>99.7</v>
      </c>
      <c r="I18" s="102"/>
      <c r="J18" s="48"/>
      <c r="K18" s="102"/>
      <c r="L18" s="103"/>
      <c r="M18" s="103"/>
      <c r="N18" s="103"/>
      <c r="O18" s="103"/>
      <c r="P18" s="103"/>
      <c r="Q18" s="103"/>
      <c r="R18" s="103"/>
      <c r="S18" s="103"/>
      <c r="T18" s="154"/>
      <c r="U18" s="154"/>
      <c r="V18" s="154"/>
      <c r="W18" s="154"/>
    </row>
    <row r="19" s="2" customFormat="1" spans="1:23">
      <c r="A19" s="49" t="s">
        <v>258</v>
      </c>
      <c r="B19" s="50" t="s">
        <v>16</v>
      </c>
      <c r="C19" s="50"/>
      <c r="D19" s="50"/>
      <c r="E19" s="50"/>
      <c r="F19" s="50"/>
      <c r="G19" s="51">
        <f>SUM(G20:G33)</f>
        <v>40</v>
      </c>
      <c r="H19" s="52">
        <f>SUM(H20:H33)</f>
        <v>39.9</v>
      </c>
      <c r="I19" s="104"/>
      <c r="J19" s="52"/>
      <c r="K19" s="104"/>
      <c r="L19" s="105"/>
      <c r="M19" s="105"/>
      <c r="N19" s="105"/>
      <c r="O19" s="105"/>
      <c r="P19" s="105"/>
      <c r="Q19" s="105"/>
      <c r="R19" s="105"/>
      <c r="S19" s="105"/>
      <c r="T19" s="155"/>
      <c r="U19" s="155"/>
      <c r="V19" s="155"/>
      <c r="W19" s="155"/>
    </row>
    <row r="20" s="2" customFormat="1" ht="66" customHeight="1" spans="1:23">
      <c r="A20" s="49"/>
      <c r="B20" s="53" t="s">
        <v>259</v>
      </c>
      <c r="C20" s="54" t="s">
        <v>260</v>
      </c>
      <c r="D20" s="55" t="s">
        <v>47</v>
      </c>
      <c r="E20" s="56"/>
      <c r="F20" s="57"/>
      <c r="G20" s="58">
        <v>2</v>
      </c>
      <c r="H20" s="59">
        <v>2.6</v>
      </c>
      <c r="I20" s="106"/>
      <c r="J20" s="59" t="s">
        <v>261</v>
      </c>
      <c r="K20" s="106"/>
      <c r="L20" s="107" t="s">
        <v>262</v>
      </c>
      <c r="M20" s="108" t="s">
        <v>73</v>
      </c>
      <c r="N20" s="109" t="s">
        <v>263</v>
      </c>
      <c r="O20" s="110"/>
      <c r="P20" s="110"/>
      <c r="Q20" s="110"/>
      <c r="R20" s="156"/>
      <c r="S20" s="107" t="s">
        <v>264</v>
      </c>
      <c r="T20" s="157" t="s">
        <v>53</v>
      </c>
      <c r="U20" s="158"/>
      <c r="V20" s="158"/>
      <c r="W20" s="157" t="s">
        <v>53</v>
      </c>
    </row>
    <row r="21" s="2" customFormat="1" ht="63" customHeight="1" spans="1:23">
      <c r="A21" s="49"/>
      <c r="B21" s="60"/>
      <c r="C21" s="54" t="s">
        <v>265</v>
      </c>
      <c r="D21" s="55"/>
      <c r="E21" s="56"/>
      <c r="F21" s="57"/>
      <c r="G21" s="58">
        <v>2</v>
      </c>
      <c r="H21" s="59">
        <v>2.6</v>
      </c>
      <c r="I21" s="106"/>
      <c r="J21" s="59" t="s">
        <v>266</v>
      </c>
      <c r="K21" s="106"/>
      <c r="L21" s="111" t="s">
        <v>267</v>
      </c>
      <c r="M21" s="108" t="s">
        <v>73</v>
      </c>
      <c r="N21" s="112" t="s">
        <v>268</v>
      </c>
      <c r="O21" s="113"/>
      <c r="P21" s="113"/>
      <c r="Q21" s="113"/>
      <c r="R21" s="159"/>
      <c r="S21" s="160" t="s">
        <v>269</v>
      </c>
      <c r="T21" s="157" t="s">
        <v>53</v>
      </c>
      <c r="U21" s="158"/>
      <c r="V21" s="158"/>
      <c r="W21" s="157" t="s">
        <v>53</v>
      </c>
    </row>
    <row r="22" s="2" customFormat="1" ht="39.95" customHeight="1" spans="1:23">
      <c r="A22" s="49"/>
      <c r="B22" s="61"/>
      <c r="C22" s="54" t="s">
        <v>270</v>
      </c>
      <c r="D22" s="55"/>
      <c r="E22" s="56"/>
      <c r="F22" s="57"/>
      <c r="G22" s="58">
        <v>2</v>
      </c>
      <c r="H22" s="59">
        <v>2.6</v>
      </c>
      <c r="I22" s="106"/>
      <c r="J22" s="59" t="s">
        <v>271</v>
      </c>
      <c r="K22" s="106"/>
      <c r="L22" s="107" t="s">
        <v>272</v>
      </c>
      <c r="M22" s="108" t="s">
        <v>131</v>
      </c>
      <c r="N22" s="108" t="s">
        <v>273</v>
      </c>
      <c r="O22" s="108" t="s">
        <v>274</v>
      </c>
      <c r="P22" s="108" t="s">
        <v>275</v>
      </c>
      <c r="Q22" s="108"/>
      <c r="R22" s="108" t="s">
        <v>276</v>
      </c>
      <c r="S22" s="107" t="s">
        <v>277</v>
      </c>
      <c r="T22" s="157" t="s">
        <v>53</v>
      </c>
      <c r="U22" s="161"/>
      <c r="V22" s="157" t="s">
        <v>53</v>
      </c>
      <c r="W22" s="162"/>
    </row>
    <row r="23" s="2" customFormat="1" ht="72" spans="1:23">
      <c r="A23" s="49"/>
      <c r="B23" s="53" t="s">
        <v>278</v>
      </c>
      <c r="C23" s="54" t="s">
        <v>279</v>
      </c>
      <c r="D23" s="55"/>
      <c r="E23" s="56"/>
      <c r="F23" s="57"/>
      <c r="G23" s="58">
        <v>3</v>
      </c>
      <c r="H23" s="59">
        <v>3.6</v>
      </c>
      <c r="I23" s="106"/>
      <c r="J23" s="59" t="s">
        <v>280</v>
      </c>
      <c r="K23" s="106"/>
      <c r="L23" s="107" t="s">
        <v>281</v>
      </c>
      <c r="M23" s="108" t="s">
        <v>73</v>
      </c>
      <c r="N23" s="108" t="s">
        <v>282</v>
      </c>
      <c r="O23" s="108"/>
      <c r="P23" s="108" t="s">
        <v>283</v>
      </c>
      <c r="Q23" s="108"/>
      <c r="R23" s="108" t="s">
        <v>284</v>
      </c>
      <c r="S23" s="107" t="s">
        <v>285</v>
      </c>
      <c r="T23" s="157" t="s">
        <v>53</v>
      </c>
      <c r="U23" s="161"/>
      <c r="V23" s="157" t="s">
        <v>53</v>
      </c>
      <c r="W23" s="161"/>
    </row>
    <row r="24" s="2" customFormat="1" ht="48.75" customHeight="1" spans="1:23">
      <c r="A24" s="49"/>
      <c r="B24" s="60"/>
      <c r="C24" s="54" t="s">
        <v>286</v>
      </c>
      <c r="D24" s="55"/>
      <c r="E24" s="56"/>
      <c r="F24" s="57"/>
      <c r="G24" s="58">
        <v>3</v>
      </c>
      <c r="H24" s="59">
        <v>3.5</v>
      </c>
      <c r="I24" s="106"/>
      <c r="J24" s="59" t="s">
        <v>287</v>
      </c>
      <c r="K24" s="106"/>
      <c r="L24" s="107" t="s">
        <v>288</v>
      </c>
      <c r="M24" s="108" t="s">
        <v>50</v>
      </c>
      <c r="N24" s="109" t="s">
        <v>289</v>
      </c>
      <c r="O24" s="110"/>
      <c r="P24" s="110"/>
      <c r="Q24" s="110"/>
      <c r="R24" s="156"/>
      <c r="S24" s="107"/>
      <c r="T24" s="157" t="s">
        <v>53</v>
      </c>
      <c r="U24" s="161"/>
      <c r="V24" s="161"/>
      <c r="W24" s="157" t="s">
        <v>53</v>
      </c>
    </row>
    <row r="25" s="2" customFormat="1" ht="63" customHeight="1" spans="1:23">
      <c r="A25" s="49"/>
      <c r="B25" s="61"/>
      <c r="C25" s="54" t="s">
        <v>290</v>
      </c>
      <c r="D25" s="55"/>
      <c r="E25" s="56"/>
      <c r="F25" s="57"/>
      <c r="G25" s="58">
        <v>4</v>
      </c>
      <c r="H25" s="59">
        <v>4.6</v>
      </c>
      <c r="I25" s="106"/>
      <c r="J25" s="59" t="s">
        <v>291</v>
      </c>
      <c r="K25" s="106"/>
      <c r="L25" s="107" t="s">
        <v>292</v>
      </c>
      <c r="M25" s="108" t="s">
        <v>73</v>
      </c>
      <c r="N25" s="109" t="s">
        <v>293</v>
      </c>
      <c r="O25" s="110"/>
      <c r="P25" s="110"/>
      <c r="Q25" s="110"/>
      <c r="R25" s="156"/>
      <c r="S25" s="107" t="s">
        <v>294</v>
      </c>
      <c r="T25" s="157" t="s">
        <v>53</v>
      </c>
      <c r="U25" s="157" t="s">
        <v>53</v>
      </c>
      <c r="V25" s="157" t="s">
        <v>53</v>
      </c>
      <c r="W25" s="157"/>
    </row>
    <row r="26" s="2" customFormat="1" ht="36" customHeight="1" spans="1:23">
      <c r="A26" s="49"/>
      <c r="B26" s="53" t="s">
        <v>295</v>
      </c>
      <c r="C26" s="54" t="s">
        <v>296</v>
      </c>
      <c r="D26" s="55"/>
      <c r="E26" s="56"/>
      <c r="F26" s="57"/>
      <c r="G26" s="58">
        <v>3</v>
      </c>
      <c r="H26" s="59"/>
      <c r="I26" s="106"/>
      <c r="J26" s="59"/>
      <c r="K26" s="106"/>
      <c r="L26" s="111" t="s">
        <v>297</v>
      </c>
      <c r="M26" s="114" t="s">
        <v>50</v>
      </c>
      <c r="N26" s="111" t="s">
        <v>298</v>
      </c>
      <c r="O26" s="111"/>
      <c r="P26" s="111"/>
      <c r="Q26" s="111"/>
      <c r="R26" s="111"/>
      <c r="S26" s="111" t="s">
        <v>299</v>
      </c>
      <c r="T26" s="157" t="s">
        <v>53</v>
      </c>
      <c r="U26" s="157" t="s">
        <v>53</v>
      </c>
      <c r="V26" s="157" t="s">
        <v>53</v>
      </c>
      <c r="W26" s="161"/>
    </row>
    <row r="27" s="2" customFormat="1" ht="39" customHeight="1" spans="1:23">
      <c r="A27" s="49"/>
      <c r="B27" s="60"/>
      <c r="C27" s="54"/>
      <c r="D27" s="55"/>
      <c r="E27" s="56"/>
      <c r="F27" s="57"/>
      <c r="G27" s="58"/>
      <c r="H27" s="59">
        <v>3.6</v>
      </c>
      <c r="I27" s="106"/>
      <c r="J27" s="59" t="s">
        <v>300</v>
      </c>
      <c r="K27" s="106"/>
      <c r="L27" s="111"/>
      <c r="M27" s="114" t="s">
        <v>73</v>
      </c>
      <c r="N27" s="114" t="s">
        <v>301</v>
      </c>
      <c r="O27" s="114" t="s">
        <v>302</v>
      </c>
      <c r="P27" s="114"/>
      <c r="Q27" s="114" t="s">
        <v>303</v>
      </c>
      <c r="R27" s="114" t="s">
        <v>304</v>
      </c>
      <c r="S27" s="111" t="s">
        <v>305</v>
      </c>
      <c r="T27" s="157" t="s">
        <v>53</v>
      </c>
      <c r="U27" s="157"/>
      <c r="V27" s="157" t="s">
        <v>53</v>
      </c>
      <c r="W27" s="161"/>
    </row>
    <row r="28" s="2" customFormat="1" ht="27" customHeight="1" spans="1:23">
      <c r="A28" s="49"/>
      <c r="B28" s="61"/>
      <c r="C28" s="54" t="s">
        <v>306</v>
      </c>
      <c r="D28" s="55"/>
      <c r="E28" s="56"/>
      <c r="F28" s="57"/>
      <c r="G28" s="58">
        <v>3</v>
      </c>
      <c r="H28" s="59">
        <v>3.6</v>
      </c>
      <c r="I28" s="106"/>
      <c r="J28" s="59" t="s">
        <v>307</v>
      </c>
      <c r="K28" s="106"/>
      <c r="L28" s="111" t="s">
        <v>308</v>
      </c>
      <c r="M28" s="114" t="s">
        <v>73</v>
      </c>
      <c r="N28" s="59" t="s">
        <v>309</v>
      </c>
      <c r="O28" s="115"/>
      <c r="P28" s="115"/>
      <c r="Q28" s="115"/>
      <c r="R28" s="106"/>
      <c r="S28" s="111" t="s">
        <v>310</v>
      </c>
      <c r="T28" s="157" t="s">
        <v>53</v>
      </c>
      <c r="U28" s="157"/>
      <c r="V28" s="157" t="s">
        <v>53</v>
      </c>
      <c r="W28" s="161"/>
    </row>
    <row r="29" s="2" customFormat="1" ht="108" spans="1:23">
      <c r="A29" s="49"/>
      <c r="B29" s="53" t="s">
        <v>311</v>
      </c>
      <c r="C29" s="54" t="s">
        <v>312</v>
      </c>
      <c r="D29" s="55"/>
      <c r="E29" s="56"/>
      <c r="F29" s="57"/>
      <c r="G29" s="58">
        <v>4</v>
      </c>
      <c r="H29" s="59">
        <v>4.6</v>
      </c>
      <c r="I29" s="106"/>
      <c r="J29" s="59" t="s">
        <v>313</v>
      </c>
      <c r="K29" s="106"/>
      <c r="L29" s="111" t="s">
        <v>314</v>
      </c>
      <c r="M29" s="114" t="s">
        <v>95</v>
      </c>
      <c r="N29" s="114" t="s">
        <v>315</v>
      </c>
      <c r="O29" s="114" t="s">
        <v>316</v>
      </c>
      <c r="P29" s="114" t="s">
        <v>317</v>
      </c>
      <c r="Q29" s="114" t="s">
        <v>318</v>
      </c>
      <c r="R29" s="114" t="s">
        <v>319</v>
      </c>
      <c r="S29" s="111" t="s">
        <v>320</v>
      </c>
      <c r="T29" s="157" t="s">
        <v>53</v>
      </c>
      <c r="U29" s="157"/>
      <c r="V29" s="161"/>
      <c r="W29" s="157" t="s">
        <v>53</v>
      </c>
    </row>
    <row r="30" s="2" customFormat="1" ht="36" spans="1:23">
      <c r="A30" s="49"/>
      <c r="B30" s="61"/>
      <c r="C30" s="54" t="s">
        <v>321</v>
      </c>
      <c r="D30" s="55"/>
      <c r="E30" s="56"/>
      <c r="F30" s="57"/>
      <c r="G30" s="58">
        <v>8</v>
      </c>
      <c r="H30" s="59">
        <v>8.6</v>
      </c>
      <c r="I30" s="106"/>
      <c r="J30" s="59" t="s">
        <v>322</v>
      </c>
      <c r="K30" s="106"/>
      <c r="L30" s="111" t="s">
        <v>323</v>
      </c>
      <c r="M30" s="114" t="s">
        <v>73</v>
      </c>
      <c r="N30" s="114" t="s">
        <v>324</v>
      </c>
      <c r="O30" s="114" t="s">
        <v>325</v>
      </c>
      <c r="P30" s="114" t="s">
        <v>326</v>
      </c>
      <c r="Q30" s="114" t="s">
        <v>327</v>
      </c>
      <c r="R30" s="114" t="s">
        <v>328</v>
      </c>
      <c r="S30" s="111" t="s">
        <v>329</v>
      </c>
      <c r="T30" s="157" t="s">
        <v>53</v>
      </c>
      <c r="U30" s="161"/>
      <c r="V30" s="157" t="s">
        <v>53</v>
      </c>
      <c r="W30" s="157"/>
    </row>
    <row r="31" s="2" customFormat="1" ht="38.1" customHeight="1" spans="1:23">
      <c r="A31" s="49"/>
      <c r="B31" s="53" t="s">
        <v>330</v>
      </c>
      <c r="C31" s="62" t="s">
        <v>331</v>
      </c>
      <c r="D31" s="55"/>
      <c r="E31" s="56"/>
      <c r="F31" s="57"/>
      <c r="G31" s="63">
        <v>1</v>
      </c>
      <c r="H31" s="59" t="s">
        <v>332</v>
      </c>
      <c r="I31" s="106"/>
      <c r="J31" s="116" t="s">
        <v>333</v>
      </c>
      <c r="K31" s="117"/>
      <c r="L31" s="118" t="s">
        <v>124</v>
      </c>
      <c r="M31" s="108" t="s">
        <v>334</v>
      </c>
      <c r="N31" s="108" t="s">
        <v>335</v>
      </c>
      <c r="O31" s="119" t="s">
        <v>216</v>
      </c>
      <c r="P31" s="119" t="s">
        <v>216</v>
      </c>
      <c r="Q31" s="119" t="s">
        <v>216</v>
      </c>
      <c r="R31" s="108" t="s">
        <v>336</v>
      </c>
      <c r="S31" s="163" t="s">
        <v>337</v>
      </c>
      <c r="T31" s="107"/>
      <c r="U31" s="164" t="s">
        <v>53</v>
      </c>
      <c r="V31" s="164" t="s">
        <v>53</v>
      </c>
      <c r="W31" s="164" t="s">
        <v>53</v>
      </c>
    </row>
    <row r="32" s="2" customFormat="1" ht="39" customHeight="1" spans="1:23">
      <c r="A32" s="49"/>
      <c r="B32" s="60"/>
      <c r="C32" s="62" t="s">
        <v>338</v>
      </c>
      <c r="D32" s="55"/>
      <c r="E32" s="56"/>
      <c r="F32" s="57"/>
      <c r="G32" s="63">
        <v>2</v>
      </c>
      <c r="H32" s="59" t="s">
        <v>339</v>
      </c>
      <c r="I32" s="106"/>
      <c r="J32" s="120"/>
      <c r="K32" s="121"/>
      <c r="L32" s="118" t="s">
        <v>340</v>
      </c>
      <c r="M32" s="108" t="s">
        <v>341</v>
      </c>
      <c r="N32" s="108" t="s">
        <v>342</v>
      </c>
      <c r="O32" s="109" t="s">
        <v>343</v>
      </c>
      <c r="P32" s="110"/>
      <c r="Q32" s="156"/>
      <c r="R32" s="108" t="s">
        <v>344</v>
      </c>
      <c r="S32" s="107" t="s">
        <v>345</v>
      </c>
      <c r="T32" s="107"/>
      <c r="U32" s="164" t="s">
        <v>53</v>
      </c>
      <c r="V32" s="164" t="s">
        <v>53</v>
      </c>
      <c r="W32" s="164" t="s">
        <v>53</v>
      </c>
    </row>
    <row r="33" s="2" customFormat="1" ht="45" customHeight="1" spans="1:23">
      <c r="A33" s="49"/>
      <c r="B33" s="61"/>
      <c r="C33" s="62" t="s">
        <v>346</v>
      </c>
      <c r="D33" s="64"/>
      <c r="E33" s="65"/>
      <c r="F33" s="66"/>
      <c r="G33" s="63">
        <v>3</v>
      </c>
      <c r="H33" s="59" t="s">
        <v>347</v>
      </c>
      <c r="I33" s="106"/>
      <c r="J33" s="122"/>
      <c r="K33" s="123"/>
      <c r="L33" s="118" t="s">
        <v>348</v>
      </c>
      <c r="M33" s="108" t="s">
        <v>341</v>
      </c>
      <c r="N33" s="108" t="s">
        <v>349</v>
      </c>
      <c r="O33" s="109" t="s">
        <v>350</v>
      </c>
      <c r="P33" s="110"/>
      <c r="Q33" s="156"/>
      <c r="R33" s="108" t="s">
        <v>351</v>
      </c>
      <c r="S33" s="163" t="s">
        <v>352</v>
      </c>
      <c r="T33" s="163"/>
      <c r="U33" s="164" t="s">
        <v>53</v>
      </c>
      <c r="V33" s="164" t="s">
        <v>53</v>
      </c>
      <c r="W33" s="164" t="s">
        <v>53</v>
      </c>
    </row>
    <row r="34" s="2" customFormat="1" spans="1:23">
      <c r="A34" s="67" t="s">
        <v>353</v>
      </c>
      <c r="B34" s="68" t="s">
        <v>16</v>
      </c>
      <c r="C34" s="68"/>
      <c r="D34" s="68"/>
      <c r="E34" s="68"/>
      <c r="F34" s="69"/>
      <c r="G34" s="70">
        <v>60</v>
      </c>
      <c r="H34" s="52">
        <f>H35+H39+H50+H59</f>
        <v>59.8</v>
      </c>
      <c r="I34" s="104"/>
      <c r="J34" s="52"/>
      <c r="K34" s="104"/>
      <c r="L34" s="124"/>
      <c r="M34" s="105"/>
      <c r="N34" s="105"/>
      <c r="O34" s="105"/>
      <c r="P34" s="105"/>
      <c r="Q34" s="105"/>
      <c r="R34" s="105"/>
      <c r="S34" s="124"/>
      <c r="T34" s="124"/>
      <c r="U34" s="124"/>
      <c r="V34" s="124"/>
      <c r="W34" s="124"/>
    </row>
    <row r="35" s="2" customFormat="1" spans="1:23">
      <c r="A35" s="71"/>
      <c r="B35" s="58" t="s">
        <v>354</v>
      </c>
      <c r="C35" s="72" t="s">
        <v>12</v>
      </c>
      <c r="D35" s="73"/>
      <c r="E35" s="73"/>
      <c r="F35" s="73"/>
      <c r="G35" s="73">
        <f>SUM(G36:G38)</f>
        <v>7</v>
      </c>
      <c r="H35" s="74">
        <f>SUM(H36:H38)</f>
        <v>7</v>
      </c>
      <c r="I35" s="125"/>
      <c r="J35" s="126"/>
      <c r="K35" s="127"/>
      <c r="L35" s="128"/>
      <c r="M35" s="128"/>
      <c r="N35" s="129"/>
      <c r="O35" s="129"/>
      <c r="P35" s="129"/>
      <c r="Q35" s="129"/>
      <c r="R35" s="129"/>
      <c r="S35" s="129"/>
      <c r="T35" s="129"/>
      <c r="U35" s="129"/>
      <c r="V35" s="129"/>
      <c r="W35" s="129"/>
    </row>
    <row r="36" s="2" customFormat="1" ht="60.95" customHeight="1" spans="1:23">
      <c r="A36" s="71"/>
      <c r="B36" s="58"/>
      <c r="C36" s="53" t="s">
        <v>355</v>
      </c>
      <c r="D36" s="75" t="s">
        <v>356</v>
      </c>
      <c r="E36" s="75" t="s">
        <v>357</v>
      </c>
      <c r="F36" s="76" t="s">
        <v>358</v>
      </c>
      <c r="G36" s="75">
        <v>7</v>
      </c>
      <c r="H36" s="59">
        <v>7</v>
      </c>
      <c r="I36" s="106"/>
      <c r="J36" s="59" t="s">
        <v>359</v>
      </c>
      <c r="K36" s="106"/>
      <c r="L36" s="130" t="s">
        <v>360</v>
      </c>
      <c r="M36" s="130" t="s">
        <v>334</v>
      </c>
      <c r="N36" s="130" t="s">
        <v>361</v>
      </c>
      <c r="O36" s="130" t="s">
        <v>362</v>
      </c>
      <c r="P36" s="130" t="s">
        <v>363</v>
      </c>
      <c r="Q36" s="130" t="s">
        <v>364</v>
      </c>
      <c r="R36" s="130" t="s">
        <v>365</v>
      </c>
      <c r="S36" s="130" t="s">
        <v>366</v>
      </c>
      <c r="T36" s="130"/>
      <c r="U36" s="139" t="s">
        <v>53</v>
      </c>
      <c r="V36" s="139" t="s">
        <v>53</v>
      </c>
      <c r="W36" s="139" t="s">
        <v>53</v>
      </c>
    </row>
    <row r="37" s="2" customFormat="1" ht="31.5" customHeight="1" spans="1:23">
      <c r="A37" s="71"/>
      <c r="B37" s="58"/>
      <c r="C37" s="60"/>
      <c r="D37" s="75" t="s">
        <v>367</v>
      </c>
      <c r="E37" s="75"/>
      <c r="F37" s="75"/>
      <c r="G37" s="75"/>
      <c r="H37" s="59"/>
      <c r="I37" s="106"/>
      <c r="J37" s="59"/>
      <c r="K37" s="106"/>
      <c r="L37" s="131"/>
      <c r="M37" s="131"/>
      <c r="N37" s="131"/>
      <c r="O37" s="131"/>
      <c r="P37" s="131"/>
      <c r="Q37" s="131"/>
      <c r="R37" s="131"/>
      <c r="S37" s="131"/>
      <c r="T37" s="131"/>
      <c r="U37" s="141"/>
      <c r="V37" s="141"/>
      <c r="W37" s="141"/>
    </row>
    <row r="38" s="2" customFormat="1" ht="31.5" customHeight="1" spans="1:23">
      <c r="A38" s="71"/>
      <c r="B38" s="58"/>
      <c r="C38" s="61"/>
      <c r="D38" s="75" t="s">
        <v>150</v>
      </c>
      <c r="E38" s="75"/>
      <c r="F38" s="75"/>
      <c r="G38" s="75"/>
      <c r="H38" s="59"/>
      <c r="I38" s="106"/>
      <c r="J38" s="59"/>
      <c r="K38" s="106"/>
      <c r="L38" s="132"/>
      <c r="M38" s="132"/>
      <c r="N38" s="132"/>
      <c r="O38" s="132"/>
      <c r="P38" s="132"/>
      <c r="Q38" s="132"/>
      <c r="R38" s="132"/>
      <c r="S38" s="132"/>
      <c r="T38" s="132"/>
      <c r="U38" s="142"/>
      <c r="V38" s="142"/>
      <c r="W38" s="142"/>
    </row>
    <row r="39" s="2" customFormat="1" spans="1:23">
      <c r="A39" s="71"/>
      <c r="B39" s="53" t="s">
        <v>368</v>
      </c>
      <c r="C39" s="77" t="s">
        <v>12</v>
      </c>
      <c r="D39" s="78"/>
      <c r="E39" s="78"/>
      <c r="F39" s="78"/>
      <c r="G39" s="78">
        <f>SUM(G40:G49)</f>
        <v>26</v>
      </c>
      <c r="H39" s="74">
        <f>SUM(H40:H49)</f>
        <v>25.8</v>
      </c>
      <c r="I39" s="125"/>
      <c r="J39" s="126"/>
      <c r="K39" s="127"/>
      <c r="L39" s="129"/>
      <c r="M39" s="129"/>
      <c r="N39" s="129"/>
      <c r="O39" s="129"/>
      <c r="P39" s="129"/>
      <c r="Q39" s="129"/>
      <c r="R39" s="129"/>
      <c r="S39" s="129"/>
      <c r="T39" s="129"/>
      <c r="U39" s="129"/>
      <c r="V39" s="129"/>
      <c r="W39" s="129"/>
    </row>
    <row r="40" s="2" customFormat="1" ht="63.95" customHeight="1" spans="1:23">
      <c r="A40" s="71"/>
      <c r="B40" s="60"/>
      <c r="C40" s="53" t="s">
        <v>369</v>
      </c>
      <c r="D40" s="75" t="s">
        <v>370</v>
      </c>
      <c r="E40" s="75" t="s">
        <v>161</v>
      </c>
      <c r="F40" s="75" t="s">
        <v>162</v>
      </c>
      <c r="G40" s="75">
        <v>7.8</v>
      </c>
      <c r="H40" s="59">
        <v>7.6</v>
      </c>
      <c r="I40" s="106"/>
      <c r="J40" s="59" t="s">
        <v>371</v>
      </c>
      <c r="K40" s="106"/>
      <c r="L40" s="130" t="s">
        <v>156</v>
      </c>
      <c r="M40" s="130" t="s">
        <v>50</v>
      </c>
      <c r="N40" s="133" t="s">
        <v>372</v>
      </c>
      <c r="O40" s="134"/>
      <c r="P40" s="134"/>
      <c r="Q40" s="134"/>
      <c r="R40" s="165"/>
      <c r="S40" s="130" t="s">
        <v>373</v>
      </c>
      <c r="T40" s="139"/>
      <c r="U40" s="139" t="s">
        <v>53</v>
      </c>
      <c r="V40" s="139"/>
      <c r="W40" s="139" t="s">
        <v>53</v>
      </c>
    </row>
    <row r="41" s="2" customFormat="1" spans="1:23">
      <c r="A41" s="71"/>
      <c r="B41" s="60"/>
      <c r="C41" s="60"/>
      <c r="D41" s="75" t="s">
        <v>367</v>
      </c>
      <c r="E41" s="75"/>
      <c r="F41" s="75"/>
      <c r="G41" s="75"/>
      <c r="H41" s="59"/>
      <c r="I41" s="106"/>
      <c r="J41" s="59"/>
      <c r="K41" s="106"/>
      <c r="L41" s="131"/>
      <c r="M41" s="131"/>
      <c r="N41" s="135"/>
      <c r="O41" s="136"/>
      <c r="P41" s="136"/>
      <c r="Q41" s="136"/>
      <c r="R41" s="166"/>
      <c r="S41" s="131"/>
      <c r="T41" s="141"/>
      <c r="U41" s="141"/>
      <c r="V41" s="141"/>
      <c r="W41" s="141"/>
    </row>
    <row r="42" s="2" customFormat="1" spans="1:23">
      <c r="A42" s="71"/>
      <c r="B42" s="60"/>
      <c r="C42" s="61"/>
      <c r="D42" s="75" t="s">
        <v>150</v>
      </c>
      <c r="E42" s="75"/>
      <c r="F42" s="75"/>
      <c r="G42" s="75"/>
      <c r="H42" s="59"/>
      <c r="I42" s="106"/>
      <c r="J42" s="59"/>
      <c r="K42" s="106"/>
      <c r="L42" s="131"/>
      <c r="M42" s="132"/>
      <c r="N42" s="137"/>
      <c r="O42" s="138"/>
      <c r="P42" s="138"/>
      <c r="Q42" s="138"/>
      <c r="R42" s="167"/>
      <c r="S42" s="131"/>
      <c r="T42" s="142"/>
      <c r="U42" s="142"/>
      <c r="V42" s="142"/>
      <c r="W42" s="142"/>
    </row>
    <row r="43" s="2" customFormat="1" ht="45" customHeight="1" spans="1:23">
      <c r="A43" s="71"/>
      <c r="B43" s="60"/>
      <c r="C43" s="58" t="s">
        <v>374</v>
      </c>
      <c r="D43" s="75" t="s">
        <v>164</v>
      </c>
      <c r="E43" s="79">
        <v>1</v>
      </c>
      <c r="F43" s="79">
        <v>1</v>
      </c>
      <c r="G43" s="75">
        <v>10.4</v>
      </c>
      <c r="H43" s="59">
        <v>10.4</v>
      </c>
      <c r="I43" s="106"/>
      <c r="J43" s="59" t="s">
        <v>375</v>
      </c>
      <c r="K43" s="106"/>
      <c r="L43" s="131"/>
      <c r="M43" s="139" t="s">
        <v>50</v>
      </c>
      <c r="N43" s="140" t="s">
        <v>376</v>
      </c>
      <c r="O43" s="134"/>
      <c r="P43" s="134"/>
      <c r="Q43" s="134"/>
      <c r="R43" s="165"/>
      <c r="S43" s="131"/>
      <c r="T43" s="139"/>
      <c r="U43" s="139" t="s">
        <v>53</v>
      </c>
      <c r="V43" s="139" t="s">
        <v>53</v>
      </c>
      <c r="W43" s="139" t="s">
        <v>53</v>
      </c>
    </row>
    <row r="44" s="2" customFormat="1" spans="1:23">
      <c r="A44" s="71"/>
      <c r="B44" s="60"/>
      <c r="C44" s="58"/>
      <c r="D44" s="75" t="s">
        <v>367</v>
      </c>
      <c r="E44" s="75"/>
      <c r="F44" s="75"/>
      <c r="G44" s="75"/>
      <c r="H44" s="59"/>
      <c r="I44" s="106"/>
      <c r="J44" s="59"/>
      <c r="K44" s="106"/>
      <c r="L44" s="131"/>
      <c r="M44" s="141"/>
      <c r="N44" s="137"/>
      <c r="O44" s="138"/>
      <c r="P44" s="138"/>
      <c r="Q44" s="138"/>
      <c r="R44" s="167"/>
      <c r="S44" s="131"/>
      <c r="T44" s="141"/>
      <c r="U44" s="141"/>
      <c r="V44" s="141"/>
      <c r="W44" s="141"/>
    </row>
    <row r="45" s="2" customFormat="1" spans="1:23">
      <c r="A45" s="71"/>
      <c r="B45" s="60"/>
      <c r="C45" s="58"/>
      <c r="D45" s="75" t="s">
        <v>150</v>
      </c>
      <c r="E45" s="75"/>
      <c r="F45" s="75"/>
      <c r="G45" s="75"/>
      <c r="H45" s="59"/>
      <c r="I45" s="106"/>
      <c r="J45" s="59"/>
      <c r="K45" s="106"/>
      <c r="L45" s="131"/>
      <c r="M45" s="141"/>
      <c r="N45" s="140" t="s">
        <v>377</v>
      </c>
      <c r="O45" s="134"/>
      <c r="P45" s="134"/>
      <c r="Q45" s="134"/>
      <c r="R45" s="165"/>
      <c r="S45" s="131"/>
      <c r="T45" s="141"/>
      <c r="U45" s="141"/>
      <c r="V45" s="141"/>
      <c r="W45" s="141"/>
    </row>
    <row r="46" s="2" customFormat="1" spans="1:23">
      <c r="A46" s="71"/>
      <c r="B46" s="60"/>
      <c r="C46" s="58"/>
      <c r="D46" s="75" t="s">
        <v>150</v>
      </c>
      <c r="E46" s="75"/>
      <c r="F46" s="75"/>
      <c r="G46" s="75"/>
      <c r="H46" s="59"/>
      <c r="I46" s="106"/>
      <c r="J46" s="59"/>
      <c r="K46" s="106"/>
      <c r="L46" s="131"/>
      <c r="M46" s="142"/>
      <c r="N46" s="137"/>
      <c r="O46" s="138"/>
      <c r="P46" s="138"/>
      <c r="Q46" s="138"/>
      <c r="R46" s="167"/>
      <c r="S46" s="131"/>
      <c r="T46" s="142"/>
      <c r="U46" s="142"/>
      <c r="V46" s="142"/>
      <c r="W46" s="142"/>
    </row>
    <row r="47" s="2" customFormat="1" ht="39" customHeight="1" spans="1:23">
      <c r="A47" s="71"/>
      <c r="B47" s="60"/>
      <c r="C47" s="58" t="s">
        <v>378</v>
      </c>
      <c r="D47" s="75" t="s">
        <v>184</v>
      </c>
      <c r="E47" s="75" t="s">
        <v>185</v>
      </c>
      <c r="F47" s="75" t="s">
        <v>185</v>
      </c>
      <c r="G47" s="75">
        <v>7.8</v>
      </c>
      <c r="H47" s="59">
        <v>7.8</v>
      </c>
      <c r="I47" s="106"/>
      <c r="J47" s="59" t="s">
        <v>379</v>
      </c>
      <c r="K47" s="106"/>
      <c r="L47" s="131"/>
      <c r="M47" s="130" t="s">
        <v>50</v>
      </c>
      <c r="N47" s="133" t="s">
        <v>372</v>
      </c>
      <c r="O47" s="134"/>
      <c r="P47" s="134"/>
      <c r="Q47" s="134"/>
      <c r="R47" s="165"/>
      <c r="S47" s="131"/>
      <c r="T47" s="139"/>
      <c r="U47" s="139" t="s">
        <v>53</v>
      </c>
      <c r="V47" s="139"/>
      <c r="W47" s="139" t="s">
        <v>53</v>
      </c>
    </row>
    <row r="48" s="2" customFormat="1" spans="1:23">
      <c r="A48" s="71"/>
      <c r="B48" s="60"/>
      <c r="C48" s="58"/>
      <c r="D48" s="75" t="s">
        <v>367</v>
      </c>
      <c r="E48" s="75"/>
      <c r="F48" s="75"/>
      <c r="G48" s="75"/>
      <c r="H48" s="59"/>
      <c r="I48" s="106"/>
      <c r="J48" s="59"/>
      <c r="K48" s="106"/>
      <c r="L48" s="131"/>
      <c r="M48" s="131"/>
      <c r="N48" s="135"/>
      <c r="O48" s="136"/>
      <c r="P48" s="136"/>
      <c r="Q48" s="136"/>
      <c r="R48" s="166"/>
      <c r="S48" s="131"/>
      <c r="T48" s="141"/>
      <c r="U48" s="141"/>
      <c r="V48" s="141"/>
      <c r="W48" s="141"/>
    </row>
    <row r="49" s="2" customFormat="1" spans="1:23">
      <c r="A49" s="71"/>
      <c r="B49" s="61"/>
      <c r="C49" s="58"/>
      <c r="D49" s="75" t="s">
        <v>150</v>
      </c>
      <c r="E49" s="75"/>
      <c r="F49" s="75"/>
      <c r="G49" s="75"/>
      <c r="H49" s="59"/>
      <c r="I49" s="106"/>
      <c r="J49" s="59"/>
      <c r="K49" s="106"/>
      <c r="L49" s="132"/>
      <c r="M49" s="132"/>
      <c r="N49" s="137"/>
      <c r="O49" s="138"/>
      <c r="P49" s="138"/>
      <c r="Q49" s="138"/>
      <c r="R49" s="167"/>
      <c r="S49" s="132"/>
      <c r="T49" s="142"/>
      <c r="U49" s="142"/>
      <c r="V49" s="142"/>
      <c r="W49" s="142"/>
    </row>
    <row r="50" s="2" customFormat="1" spans="1:23">
      <c r="A50" s="71"/>
      <c r="B50" s="53" t="s">
        <v>380</v>
      </c>
      <c r="C50" s="77" t="s">
        <v>12</v>
      </c>
      <c r="D50" s="80"/>
      <c r="E50" s="80"/>
      <c r="F50" s="80"/>
      <c r="G50" s="80">
        <f>SUM(G51:G58)</f>
        <v>20</v>
      </c>
      <c r="H50" s="74">
        <f>SUM(H51:H58)</f>
        <v>20</v>
      </c>
      <c r="I50" s="125"/>
      <c r="J50" s="126"/>
      <c r="K50" s="127"/>
      <c r="L50" s="143"/>
      <c r="M50" s="144"/>
      <c r="N50" s="144"/>
      <c r="O50" s="144"/>
      <c r="P50" s="144"/>
      <c r="Q50" s="144"/>
      <c r="R50" s="144"/>
      <c r="S50" s="144"/>
      <c r="T50" s="144"/>
      <c r="U50" s="144"/>
      <c r="V50" s="144"/>
      <c r="W50" s="144"/>
    </row>
    <row r="51" s="2" customFormat="1" ht="30.95" customHeight="1" spans="1:23">
      <c r="A51" s="71"/>
      <c r="B51" s="60"/>
      <c r="C51" s="81" t="s">
        <v>381</v>
      </c>
      <c r="D51" s="75" t="s">
        <v>382</v>
      </c>
      <c r="E51" s="75"/>
      <c r="F51" s="75"/>
      <c r="G51" s="75"/>
      <c r="H51" s="59"/>
      <c r="I51" s="106"/>
      <c r="J51" s="59" t="s">
        <v>383</v>
      </c>
      <c r="K51" s="106"/>
      <c r="L51" s="130" t="s">
        <v>190</v>
      </c>
      <c r="M51" s="139" t="s">
        <v>50</v>
      </c>
      <c r="N51" s="140" t="s">
        <v>376</v>
      </c>
      <c r="O51" s="134"/>
      <c r="P51" s="134"/>
      <c r="Q51" s="134"/>
      <c r="R51" s="165"/>
      <c r="S51" s="139"/>
      <c r="T51" s="139" t="s">
        <v>53</v>
      </c>
      <c r="U51" s="139" t="s">
        <v>53</v>
      </c>
      <c r="V51" s="139" t="s">
        <v>53</v>
      </c>
      <c r="W51" s="139" t="s">
        <v>53</v>
      </c>
    </row>
    <row r="52" s="2" customFormat="1" spans="1:23">
      <c r="A52" s="71"/>
      <c r="B52" s="60"/>
      <c r="C52" s="82"/>
      <c r="D52" s="75" t="s">
        <v>150</v>
      </c>
      <c r="E52" s="75"/>
      <c r="F52" s="75"/>
      <c r="G52" s="75"/>
      <c r="H52" s="59"/>
      <c r="I52" s="106"/>
      <c r="J52" s="59"/>
      <c r="K52" s="106"/>
      <c r="L52" s="131"/>
      <c r="M52" s="141"/>
      <c r="N52" s="135"/>
      <c r="O52" s="136"/>
      <c r="P52" s="136"/>
      <c r="Q52" s="136"/>
      <c r="R52" s="166"/>
      <c r="S52" s="141"/>
      <c r="T52" s="142"/>
      <c r="U52" s="142"/>
      <c r="V52" s="142"/>
      <c r="W52" s="142"/>
    </row>
    <row r="53" s="2" customFormat="1" ht="36" spans="1:23">
      <c r="A53" s="71"/>
      <c r="B53" s="60"/>
      <c r="C53" s="83" t="s">
        <v>384</v>
      </c>
      <c r="D53" s="75" t="s">
        <v>193</v>
      </c>
      <c r="E53" s="79" t="s">
        <v>202</v>
      </c>
      <c r="F53" s="79">
        <v>1</v>
      </c>
      <c r="G53" s="75">
        <v>20</v>
      </c>
      <c r="H53" s="59">
        <v>20</v>
      </c>
      <c r="I53" s="106"/>
      <c r="J53" s="59" t="s">
        <v>385</v>
      </c>
      <c r="K53" s="106"/>
      <c r="L53" s="131"/>
      <c r="M53" s="141"/>
      <c r="N53" s="135"/>
      <c r="O53" s="136"/>
      <c r="P53" s="136"/>
      <c r="Q53" s="136"/>
      <c r="R53" s="166"/>
      <c r="S53" s="141"/>
      <c r="T53" s="139" t="s">
        <v>53</v>
      </c>
      <c r="U53" s="139" t="s">
        <v>53</v>
      </c>
      <c r="V53" s="139" t="s">
        <v>53</v>
      </c>
      <c r="W53" s="139" t="s">
        <v>53</v>
      </c>
    </row>
    <row r="54" s="2" customFormat="1" spans="1:23">
      <c r="A54" s="71"/>
      <c r="B54" s="60"/>
      <c r="C54" s="83"/>
      <c r="D54" s="75" t="s">
        <v>150</v>
      </c>
      <c r="E54" s="75"/>
      <c r="F54" s="75"/>
      <c r="G54" s="75"/>
      <c r="H54" s="59"/>
      <c r="I54" s="106"/>
      <c r="J54" s="59"/>
      <c r="K54" s="106"/>
      <c r="L54" s="131"/>
      <c r="M54" s="141"/>
      <c r="N54" s="137"/>
      <c r="O54" s="138"/>
      <c r="P54" s="138"/>
      <c r="Q54" s="138"/>
      <c r="R54" s="167"/>
      <c r="S54" s="142"/>
      <c r="T54" s="142"/>
      <c r="U54" s="142"/>
      <c r="V54" s="142"/>
      <c r="W54" s="142"/>
    </row>
    <row r="55" s="2" customFormat="1" ht="30.95" customHeight="1" spans="1:23">
      <c r="A55" s="71"/>
      <c r="B55" s="60"/>
      <c r="C55" s="81" t="s">
        <v>386</v>
      </c>
      <c r="D55" s="75" t="s">
        <v>382</v>
      </c>
      <c r="E55" s="75"/>
      <c r="F55" s="75"/>
      <c r="G55" s="75"/>
      <c r="H55" s="59"/>
      <c r="I55" s="106"/>
      <c r="J55" s="59" t="s">
        <v>383</v>
      </c>
      <c r="K55" s="106"/>
      <c r="L55" s="131"/>
      <c r="M55" s="141"/>
      <c r="N55" s="140" t="s">
        <v>387</v>
      </c>
      <c r="O55" s="134"/>
      <c r="P55" s="134"/>
      <c r="Q55" s="134"/>
      <c r="R55" s="165"/>
      <c r="S55" s="139"/>
      <c r="T55" s="139" t="s">
        <v>53</v>
      </c>
      <c r="U55" s="139" t="s">
        <v>53</v>
      </c>
      <c r="V55" s="139" t="s">
        <v>53</v>
      </c>
      <c r="W55" s="139" t="s">
        <v>53</v>
      </c>
    </row>
    <row r="56" s="2" customFormat="1" spans="1:23">
      <c r="A56" s="71"/>
      <c r="B56" s="60"/>
      <c r="C56" s="82"/>
      <c r="D56" s="75" t="s">
        <v>150</v>
      </c>
      <c r="E56" s="75"/>
      <c r="F56" s="75"/>
      <c r="G56" s="75"/>
      <c r="H56" s="59"/>
      <c r="I56" s="106"/>
      <c r="J56" s="59"/>
      <c r="K56" s="106"/>
      <c r="L56" s="131"/>
      <c r="M56" s="141"/>
      <c r="N56" s="135"/>
      <c r="O56" s="136"/>
      <c r="P56" s="136"/>
      <c r="Q56" s="136"/>
      <c r="R56" s="166"/>
      <c r="S56" s="141"/>
      <c r="T56" s="142"/>
      <c r="U56" s="142"/>
      <c r="V56" s="142"/>
      <c r="W56" s="142"/>
    </row>
    <row r="57" s="2" customFormat="1" ht="27.95" customHeight="1" spans="1:23">
      <c r="A57" s="71"/>
      <c r="B57" s="60"/>
      <c r="C57" s="81" t="s">
        <v>388</v>
      </c>
      <c r="D57" s="75" t="s">
        <v>382</v>
      </c>
      <c r="E57" s="75"/>
      <c r="F57" s="75"/>
      <c r="G57" s="75"/>
      <c r="H57" s="59"/>
      <c r="I57" s="106"/>
      <c r="J57" s="59" t="s">
        <v>383</v>
      </c>
      <c r="K57" s="106"/>
      <c r="L57" s="131"/>
      <c r="M57" s="141"/>
      <c r="N57" s="135"/>
      <c r="O57" s="136"/>
      <c r="P57" s="136"/>
      <c r="Q57" s="136"/>
      <c r="R57" s="166"/>
      <c r="S57" s="141"/>
      <c r="T57" s="139" t="s">
        <v>53</v>
      </c>
      <c r="U57" s="139" t="s">
        <v>53</v>
      </c>
      <c r="V57" s="139" t="s">
        <v>53</v>
      </c>
      <c r="W57" s="139" t="s">
        <v>53</v>
      </c>
    </row>
    <row r="58" s="2" customFormat="1" ht="15" customHeight="1" spans="1:23">
      <c r="A58" s="71"/>
      <c r="B58" s="61"/>
      <c r="C58" s="82"/>
      <c r="D58" s="75" t="s">
        <v>150</v>
      </c>
      <c r="E58" s="75"/>
      <c r="F58" s="75"/>
      <c r="G58" s="75"/>
      <c r="H58" s="59"/>
      <c r="I58" s="106"/>
      <c r="J58" s="59"/>
      <c r="K58" s="106"/>
      <c r="L58" s="132"/>
      <c r="M58" s="142"/>
      <c r="N58" s="137"/>
      <c r="O58" s="138"/>
      <c r="P58" s="138"/>
      <c r="Q58" s="138"/>
      <c r="R58" s="167"/>
      <c r="S58" s="142"/>
      <c r="T58" s="142"/>
      <c r="U58" s="142"/>
      <c r="V58" s="142"/>
      <c r="W58" s="142"/>
    </row>
    <row r="59" s="2" customFormat="1" spans="1:23">
      <c r="A59" s="71"/>
      <c r="B59" s="53" t="s">
        <v>389</v>
      </c>
      <c r="C59" s="77" t="s">
        <v>12</v>
      </c>
      <c r="D59" s="80"/>
      <c r="E59" s="80"/>
      <c r="F59" s="80"/>
      <c r="G59" s="73">
        <f>SUM(G60:G62)</f>
        <v>7</v>
      </c>
      <c r="H59" s="74">
        <f>SUM(H60:H62)</f>
        <v>7</v>
      </c>
      <c r="I59" s="125"/>
      <c r="J59" s="126"/>
      <c r="K59" s="127"/>
      <c r="L59" s="144"/>
      <c r="M59" s="144"/>
      <c r="N59" s="144"/>
      <c r="O59" s="144"/>
      <c r="P59" s="144"/>
      <c r="Q59" s="144"/>
      <c r="R59" s="144"/>
      <c r="S59" s="144"/>
      <c r="T59" s="144"/>
      <c r="U59" s="144"/>
      <c r="V59" s="144"/>
      <c r="W59" s="144"/>
    </row>
    <row r="60" s="2" customFormat="1" ht="81.95" customHeight="1" spans="1:23">
      <c r="A60" s="71"/>
      <c r="B60" s="60"/>
      <c r="C60" s="84" t="s">
        <v>390</v>
      </c>
      <c r="D60" s="75" t="s">
        <v>208</v>
      </c>
      <c r="E60" s="75" t="s">
        <v>195</v>
      </c>
      <c r="F60" s="79" t="s">
        <v>195</v>
      </c>
      <c r="G60" s="75">
        <v>7</v>
      </c>
      <c r="H60" s="59">
        <v>7</v>
      </c>
      <c r="I60" s="106"/>
      <c r="J60" s="59" t="s">
        <v>391</v>
      </c>
      <c r="K60" s="106"/>
      <c r="L60" s="130" t="s">
        <v>209</v>
      </c>
      <c r="M60" s="130" t="s">
        <v>50</v>
      </c>
      <c r="N60" s="133" t="s">
        <v>372</v>
      </c>
      <c r="O60" s="134"/>
      <c r="P60" s="134"/>
      <c r="Q60" s="134"/>
      <c r="R60" s="165"/>
      <c r="S60" s="130" t="s">
        <v>211</v>
      </c>
      <c r="T60" s="139" t="s">
        <v>53</v>
      </c>
      <c r="U60" s="139" t="s">
        <v>53</v>
      </c>
      <c r="V60" s="139" t="s">
        <v>53</v>
      </c>
      <c r="W60" s="139" t="s">
        <v>53</v>
      </c>
    </row>
    <row r="61" s="2" customFormat="1" ht="24" spans="1:23">
      <c r="A61" s="71"/>
      <c r="B61" s="60"/>
      <c r="C61" s="85"/>
      <c r="D61" s="75" t="s">
        <v>392</v>
      </c>
      <c r="E61" s="75"/>
      <c r="F61" s="75"/>
      <c r="G61" s="75"/>
      <c r="H61" s="59"/>
      <c r="I61" s="106"/>
      <c r="J61" s="59"/>
      <c r="K61" s="106"/>
      <c r="L61" s="131"/>
      <c r="M61" s="131"/>
      <c r="N61" s="135"/>
      <c r="O61" s="136"/>
      <c r="P61" s="136"/>
      <c r="Q61" s="136"/>
      <c r="R61" s="166"/>
      <c r="S61" s="131"/>
      <c r="T61" s="141"/>
      <c r="U61" s="141"/>
      <c r="V61" s="141"/>
      <c r="W61" s="141"/>
    </row>
    <row r="62" s="2" customFormat="1" ht="13.5" customHeight="1" spans="1:23">
      <c r="A62" s="86"/>
      <c r="B62" s="61"/>
      <c r="C62" s="87"/>
      <c r="D62" s="75" t="s">
        <v>150</v>
      </c>
      <c r="E62" s="75"/>
      <c r="F62" s="75"/>
      <c r="G62" s="75"/>
      <c r="H62" s="59"/>
      <c r="I62" s="106"/>
      <c r="J62" s="59"/>
      <c r="K62" s="106"/>
      <c r="L62" s="132"/>
      <c r="M62" s="132"/>
      <c r="N62" s="137"/>
      <c r="O62" s="138"/>
      <c r="P62" s="138"/>
      <c r="Q62" s="138"/>
      <c r="R62" s="167"/>
      <c r="S62" s="132"/>
      <c r="T62" s="142"/>
      <c r="U62" s="142"/>
      <c r="V62" s="142"/>
      <c r="W62" s="142"/>
    </row>
    <row r="63" s="2" customFormat="1" ht="76.5" customHeight="1" spans="1:23">
      <c r="A63" s="67" t="s">
        <v>393</v>
      </c>
      <c r="B63" s="88" t="s">
        <v>394</v>
      </c>
      <c r="C63" s="54" t="s">
        <v>395</v>
      </c>
      <c r="D63" s="89" t="s">
        <v>216</v>
      </c>
      <c r="E63" s="89" t="s">
        <v>216</v>
      </c>
      <c r="F63" s="89" t="s">
        <v>216</v>
      </c>
      <c r="G63" s="53">
        <v>-5</v>
      </c>
      <c r="H63" s="59"/>
      <c r="I63" s="106"/>
      <c r="J63" s="59"/>
      <c r="K63" s="106"/>
      <c r="L63" s="145" t="s">
        <v>396</v>
      </c>
      <c r="M63" s="146" t="s">
        <v>73</v>
      </c>
      <c r="N63" s="147" t="s">
        <v>397</v>
      </c>
      <c r="O63" s="148"/>
      <c r="P63" s="148"/>
      <c r="Q63" s="148"/>
      <c r="R63" s="168"/>
      <c r="S63" s="169" t="s">
        <v>219</v>
      </c>
      <c r="T63" s="142"/>
      <c r="U63" s="142"/>
      <c r="V63" s="142"/>
      <c r="W63" s="142"/>
    </row>
    <row r="64" s="2" customFormat="1" ht="48" spans="1:23">
      <c r="A64" s="86"/>
      <c r="B64" s="90"/>
      <c r="C64" s="54" t="s">
        <v>398</v>
      </c>
      <c r="D64" s="91"/>
      <c r="E64" s="91"/>
      <c r="F64" s="91"/>
      <c r="G64" s="61"/>
      <c r="H64" s="59"/>
      <c r="I64" s="106"/>
      <c r="J64" s="59"/>
      <c r="K64" s="106"/>
      <c r="L64" s="149" t="s">
        <v>399</v>
      </c>
      <c r="M64" s="150"/>
      <c r="N64" s="147" t="s">
        <v>400</v>
      </c>
      <c r="O64" s="148"/>
      <c r="P64" s="148"/>
      <c r="Q64" s="148"/>
      <c r="R64" s="168"/>
      <c r="S64" s="170"/>
      <c r="T64" s="142" t="s">
        <v>53</v>
      </c>
      <c r="U64" s="142"/>
      <c r="V64" s="142" t="s">
        <v>53</v>
      </c>
      <c r="W64" s="142" t="s">
        <v>53</v>
      </c>
    </row>
    <row r="65" s="3" customFormat="1" ht="26.25" customHeight="1" spans="1:23">
      <c r="A65" s="15" t="s">
        <v>401</v>
      </c>
      <c r="B65" s="15"/>
      <c r="C65" s="171" t="s">
        <v>402</v>
      </c>
      <c r="D65" s="171"/>
      <c r="E65" s="171"/>
      <c r="F65" s="171"/>
      <c r="G65" s="171"/>
      <c r="H65" s="171"/>
      <c r="I65" s="171"/>
      <c r="J65" s="171"/>
      <c r="K65" s="171"/>
      <c r="L65" s="171"/>
      <c r="M65" s="171"/>
      <c r="N65" s="171"/>
      <c r="O65" s="171"/>
      <c r="P65" s="171"/>
      <c r="Q65" s="171"/>
      <c r="R65" s="171"/>
      <c r="S65" s="171"/>
      <c r="T65" s="171"/>
      <c r="U65" s="171"/>
      <c r="V65" s="171"/>
      <c r="W65" s="171"/>
    </row>
    <row r="66" s="3" customFormat="1" ht="26.25" customHeight="1" spans="1:23">
      <c r="A66" s="15" t="s">
        <v>403</v>
      </c>
      <c r="B66" s="15"/>
      <c r="C66" s="171" t="s">
        <v>404</v>
      </c>
      <c r="D66" s="171"/>
      <c r="E66" s="171"/>
      <c r="F66" s="171"/>
      <c r="G66" s="171"/>
      <c r="H66" s="171"/>
      <c r="I66" s="171"/>
      <c r="J66" s="171"/>
      <c r="K66" s="171"/>
      <c r="L66" s="171"/>
      <c r="M66" s="171"/>
      <c r="N66" s="171"/>
      <c r="O66" s="171"/>
      <c r="P66" s="171"/>
      <c r="Q66" s="171"/>
      <c r="R66" s="171"/>
      <c r="S66" s="171"/>
      <c r="T66" s="171"/>
      <c r="U66" s="171"/>
      <c r="V66" s="171"/>
      <c r="W66" s="171"/>
    </row>
    <row r="67" s="3" customFormat="1" ht="26.25" customHeight="1" spans="1:23">
      <c r="A67" s="172" t="s">
        <v>405</v>
      </c>
      <c r="B67" s="172"/>
      <c r="C67" s="171" t="s">
        <v>406</v>
      </c>
      <c r="D67" s="171"/>
      <c r="E67" s="171"/>
      <c r="F67" s="171"/>
      <c r="G67" s="171"/>
      <c r="H67" s="171"/>
      <c r="I67" s="171"/>
      <c r="J67" s="171"/>
      <c r="K67" s="171"/>
      <c r="L67" s="171"/>
      <c r="M67" s="171"/>
      <c r="N67" s="171"/>
      <c r="O67" s="171"/>
      <c r="P67" s="171"/>
      <c r="Q67" s="171"/>
      <c r="R67" s="171"/>
      <c r="S67" s="171"/>
      <c r="T67" s="171"/>
      <c r="U67" s="171"/>
      <c r="V67" s="171"/>
      <c r="W67" s="171"/>
    </row>
    <row r="68" s="4" customFormat="1" spans="1:23">
      <c r="A68" s="173" t="s">
        <v>407</v>
      </c>
      <c r="B68" s="173"/>
      <c r="C68" s="173"/>
      <c r="D68" s="173"/>
      <c r="E68" s="173"/>
      <c r="F68" s="173"/>
      <c r="G68" s="173"/>
      <c r="H68" s="173"/>
      <c r="I68" s="173"/>
      <c r="J68" s="173"/>
      <c r="K68" s="173"/>
      <c r="L68" s="173"/>
      <c r="M68" s="173"/>
      <c r="N68" s="173"/>
      <c r="O68" s="173"/>
      <c r="P68" s="173"/>
      <c r="Q68" s="173"/>
      <c r="R68" s="173"/>
      <c r="S68" s="173"/>
      <c r="T68" s="173"/>
      <c r="U68" s="173"/>
      <c r="V68" s="173"/>
      <c r="W68" s="173"/>
    </row>
    <row r="69" s="4" customFormat="1" spans="1:23">
      <c r="A69" s="136" t="s">
        <v>408</v>
      </c>
      <c r="B69" s="136"/>
      <c r="C69" s="136"/>
      <c r="D69" s="136"/>
      <c r="E69" s="136"/>
      <c r="F69" s="136"/>
      <c r="G69" s="136"/>
      <c r="H69" s="136"/>
      <c r="I69" s="136"/>
      <c r="J69" s="136"/>
      <c r="K69" s="136"/>
      <c r="L69" s="136"/>
      <c r="M69" s="136"/>
      <c r="N69" s="136"/>
      <c r="O69" s="136"/>
      <c r="P69" s="136"/>
      <c r="Q69" s="136"/>
      <c r="R69" s="136"/>
      <c r="S69" s="136"/>
      <c r="T69" s="136"/>
      <c r="U69" s="136"/>
      <c r="V69" s="136"/>
      <c r="W69" s="136"/>
    </row>
    <row r="70" s="4" customFormat="1" spans="1:23">
      <c r="A70" s="136" t="s">
        <v>409</v>
      </c>
      <c r="B70" s="136"/>
      <c r="C70" s="136"/>
      <c r="D70" s="136"/>
      <c r="E70" s="136"/>
      <c r="F70" s="136"/>
      <c r="G70" s="136"/>
      <c r="H70" s="136"/>
      <c r="I70" s="136"/>
      <c r="J70" s="136"/>
      <c r="K70" s="136"/>
      <c r="L70" s="136"/>
      <c r="M70" s="136"/>
      <c r="N70" s="136"/>
      <c r="O70" s="136"/>
      <c r="P70" s="136"/>
      <c r="Q70" s="136"/>
      <c r="R70" s="136"/>
      <c r="S70" s="136"/>
      <c r="T70" s="136"/>
      <c r="U70" s="173"/>
      <c r="V70" s="173"/>
      <c r="W70" s="173"/>
    </row>
    <row r="71" s="4" customFormat="1" spans="1:23">
      <c r="A71" s="174" t="s">
        <v>410</v>
      </c>
      <c r="B71" s="136"/>
      <c r="C71" s="136"/>
      <c r="D71" s="136"/>
      <c r="E71" s="136"/>
      <c r="F71" s="136"/>
      <c r="G71" s="136"/>
      <c r="H71" s="136"/>
      <c r="I71" s="136"/>
      <c r="J71" s="136"/>
      <c r="K71" s="136"/>
      <c r="L71" s="136"/>
      <c r="M71" s="136"/>
      <c r="N71" s="136"/>
      <c r="O71" s="136"/>
      <c r="P71" s="136"/>
      <c r="Q71" s="136"/>
      <c r="R71" s="136"/>
      <c r="S71" s="136"/>
      <c r="T71" s="136"/>
      <c r="U71" s="136"/>
      <c r="V71" s="136"/>
      <c r="W71" s="136"/>
    </row>
    <row r="72" s="4" customFormat="1" ht="21" customHeight="1" spans="1:23">
      <c r="A72" s="136" t="s">
        <v>411</v>
      </c>
      <c r="B72" s="175"/>
      <c r="C72" s="175"/>
      <c r="D72" s="175"/>
      <c r="E72" s="175"/>
      <c r="F72" s="175"/>
      <c r="G72" s="175"/>
      <c r="H72" s="175"/>
      <c r="I72" s="175"/>
      <c r="J72" s="175"/>
      <c r="K72" s="175"/>
      <c r="L72" s="175"/>
      <c r="M72" s="175"/>
      <c r="N72" s="175"/>
      <c r="O72" s="175"/>
      <c r="P72" s="175"/>
      <c r="Q72" s="175"/>
      <c r="R72" s="175"/>
      <c r="S72" s="175"/>
      <c r="T72" s="175"/>
      <c r="U72" s="175"/>
      <c r="V72" s="175"/>
      <c r="W72" s="175"/>
    </row>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sheetData>
  <mergeCells count="269">
    <mergeCell ref="A1:B1"/>
    <mergeCell ref="A2:W2"/>
    <mergeCell ref="A3:C3"/>
    <mergeCell ref="E3:I3"/>
    <mergeCell ref="K3:M3"/>
    <mergeCell ref="P3:R3"/>
    <mergeCell ref="A4:B4"/>
    <mergeCell ref="C4:J4"/>
    <mergeCell ref="K4:M4"/>
    <mergeCell ref="N4:R4"/>
    <mergeCell ref="S4:W4"/>
    <mergeCell ref="A5:B5"/>
    <mergeCell ref="C5:J5"/>
    <mergeCell ref="K5:M5"/>
    <mergeCell ref="N5:R5"/>
    <mergeCell ref="S5:W5"/>
    <mergeCell ref="D6:F6"/>
    <mergeCell ref="G8:H8"/>
    <mergeCell ref="G9:H9"/>
    <mergeCell ref="G10:H10"/>
    <mergeCell ref="C11:M11"/>
    <mergeCell ref="N11:W11"/>
    <mergeCell ref="C12:M12"/>
    <mergeCell ref="N12:W12"/>
    <mergeCell ref="D13:W13"/>
    <mergeCell ref="D14:W14"/>
    <mergeCell ref="B15:D15"/>
    <mergeCell ref="E15:F15"/>
    <mergeCell ref="H15:K15"/>
    <mergeCell ref="M15:R15"/>
    <mergeCell ref="T15:U15"/>
    <mergeCell ref="V15:W15"/>
    <mergeCell ref="H16:K16"/>
    <mergeCell ref="N16:R16"/>
    <mergeCell ref="H17:I17"/>
    <mergeCell ref="J17:K17"/>
    <mergeCell ref="A18:D18"/>
    <mergeCell ref="H18:I18"/>
    <mergeCell ref="J18:K18"/>
    <mergeCell ref="B19:F19"/>
    <mergeCell ref="H19:I19"/>
    <mergeCell ref="J19:K19"/>
    <mergeCell ref="H20:I20"/>
    <mergeCell ref="J20:K20"/>
    <mergeCell ref="N20:R20"/>
    <mergeCell ref="H21:I21"/>
    <mergeCell ref="J21:K21"/>
    <mergeCell ref="N21:R21"/>
    <mergeCell ref="H22:I22"/>
    <mergeCell ref="J22:K22"/>
    <mergeCell ref="H23:I23"/>
    <mergeCell ref="J23:K23"/>
    <mergeCell ref="H24:I24"/>
    <mergeCell ref="J24:K24"/>
    <mergeCell ref="N24:R24"/>
    <mergeCell ref="H25:I25"/>
    <mergeCell ref="J25:K25"/>
    <mergeCell ref="N25:R25"/>
    <mergeCell ref="H26:I26"/>
    <mergeCell ref="J26:K26"/>
    <mergeCell ref="N26:R26"/>
    <mergeCell ref="H27:I27"/>
    <mergeCell ref="J27:K27"/>
    <mergeCell ref="H28:I28"/>
    <mergeCell ref="J28:K28"/>
    <mergeCell ref="N28:R28"/>
    <mergeCell ref="H29:I29"/>
    <mergeCell ref="J29:K29"/>
    <mergeCell ref="H30:I30"/>
    <mergeCell ref="J30:K30"/>
    <mergeCell ref="H31:I31"/>
    <mergeCell ref="H32:I32"/>
    <mergeCell ref="O32:Q32"/>
    <mergeCell ref="H33:I33"/>
    <mergeCell ref="O33:Q33"/>
    <mergeCell ref="B34:F34"/>
    <mergeCell ref="H34:I34"/>
    <mergeCell ref="J34:K34"/>
    <mergeCell ref="H35:I35"/>
    <mergeCell ref="J35:K35"/>
    <mergeCell ref="H36:I36"/>
    <mergeCell ref="J36:K36"/>
    <mergeCell ref="H37:I37"/>
    <mergeCell ref="J37:K37"/>
    <mergeCell ref="H38:I38"/>
    <mergeCell ref="J38:K38"/>
    <mergeCell ref="H39:I39"/>
    <mergeCell ref="J39:K39"/>
    <mergeCell ref="H40:I40"/>
    <mergeCell ref="J40:K40"/>
    <mergeCell ref="H41:I41"/>
    <mergeCell ref="J41:K41"/>
    <mergeCell ref="H42:I42"/>
    <mergeCell ref="J42:K42"/>
    <mergeCell ref="H43:I43"/>
    <mergeCell ref="J43:K43"/>
    <mergeCell ref="H44:I44"/>
    <mergeCell ref="J44:K44"/>
    <mergeCell ref="H45:I45"/>
    <mergeCell ref="J45:K45"/>
    <mergeCell ref="H46:I46"/>
    <mergeCell ref="J46:K46"/>
    <mergeCell ref="H47:I47"/>
    <mergeCell ref="J47:K47"/>
    <mergeCell ref="H48:I48"/>
    <mergeCell ref="J48:K48"/>
    <mergeCell ref="H49:I49"/>
    <mergeCell ref="J49:K49"/>
    <mergeCell ref="H50:I50"/>
    <mergeCell ref="J50:K50"/>
    <mergeCell ref="H51:I51"/>
    <mergeCell ref="J51:K51"/>
    <mergeCell ref="H52:I52"/>
    <mergeCell ref="J52:K52"/>
    <mergeCell ref="H53:I53"/>
    <mergeCell ref="J53:K53"/>
    <mergeCell ref="H54:I54"/>
    <mergeCell ref="J54:K54"/>
    <mergeCell ref="H55:I55"/>
    <mergeCell ref="J55:K55"/>
    <mergeCell ref="H56:I56"/>
    <mergeCell ref="J56:K56"/>
    <mergeCell ref="H57:I57"/>
    <mergeCell ref="J57:K57"/>
    <mergeCell ref="H58:I58"/>
    <mergeCell ref="J58:K58"/>
    <mergeCell ref="H59:I59"/>
    <mergeCell ref="J59:K59"/>
    <mergeCell ref="H60:I60"/>
    <mergeCell ref="J60:K60"/>
    <mergeCell ref="H61:I61"/>
    <mergeCell ref="J61:K61"/>
    <mergeCell ref="H62:I62"/>
    <mergeCell ref="J62:K62"/>
    <mergeCell ref="H63:I63"/>
    <mergeCell ref="J63:K63"/>
    <mergeCell ref="N63:R63"/>
    <mergeCell ref="H64:I64"/>
    <mergeCell ref="J64:K64"/>
    <mergeCell ref="N64:R64"/>
    <mergeCell ref="A65:B65"/>
    <mergeCell ref="C65:W65"/>
    <mergeCell ref="A66:B66"/>
    <mergeCell ref="C66:W66"/>
    <mergeCell ref="A67:B67"/>
    <mergeCell ref="C67:W67"/>
    <mergeCell ref="A68:W68"/>
    <mergeCell ref="A69:W69"/>
    <mergeCell ref="A70:T70"/>
    <mergeCell ref="A71:W71"/>
    <mergeCell ref="A72:W72"/>
    <mergeCell ref="A15:A17"/>
    <mergeCell ref="A19:A33"/>
    <mergeCell ref="A34:A62"/>
    <mergeCell ref="A63:A64"/>
    <mergeCell ref="B16:B17"/>
    <mergeCell ref="B20:B22"/>
    <mergeCell ref="B23:B25"/>
    <mergeCell ref="B26:B28"/>
    <mergeCell ref="B29:B30"/>
    <mergeCell ref="B31:B33"/>
    <mergeCell ref="B35:B38"/>
    <mergeCell ref="B39:B49"/>
    <mergeCell ref="B50:B58"/>
    <mergeCell ref="B59:B62"/>
    <mergeCell ref="B63:B64"/>
    <mergeCell ref="C6:C7"/>
    <mergeCell ref="C16:C17"/>
    <mergeCell ref="C26:C27"/>
    <mergeCell ref="C36:C38"/>
    <mergeCell ref="C40:C42"/>
    <mergeCell ref="C43:C46"/>
    <mergeCell ref="C47:C49"/>
    <mergeCell ref="C51:C52"/>
    <mergeCell ref="C53:C54"/>
    <mergeCell ref="C55:C56"/>
    <mergeCell ref="C57:C58"/>
    <mergeCell ref="C60:C62"/>
    <mergeCell ref="D16:D17"/>
    <mergeCell ref="D63:D64"/>
    <mergeCell ref="E16:E17"/>
    <mergeCell ref="E63:E64"/>
    <mergeCell ref="F16:F17"/>
    <mergeCell ref="F63:F64"/>
    <mergeCell ref="G15:G17"/>
    <mergeCell ref="G26:G27"/>
    <mergeCell ref="G63:G64"/>
    <mergeCell ref="I6:I7"/>
    <mergeCell ref="L15:L17"/>
    <mergeCell ref="L26:L27"/>
    <mergeCell ref="L36:L38"/>
    <mergeCell ref="L40:L49"/>
    <mergeCell ref="L51:L58"/>
    <mergeCell ref="L60:L62"/>
    <mergeCell ref="M16:M17"/>
    <mergeCell ref="M36:M38"/>
    <mergeCell ref="M40:M42"/>
    <mergeCell ref="M43:M46"/>
    <mergeCell ref="M47:M49"/>
    <mergeCell ref="M51:M58"/>
    <mergeCell ref="M60:M62"/>
    <mergeCell ref="M63:M64"/>
    <mergeCell ref="N36:N38"/>
    <mergeCell ref="O36:O38"/>
    <mergeCell ref="P36:P38"/>
    <mergeCell ref="Q36:Q38"/>
    <mergeCell ref="R36:R38"/>
    <mergeCell ref="S15:S17"/>
    <mergeCell ref="S36:S38"/>
    <mergeCell ref="S40:S49"/>
    <mergeCell ref="S51:S54"/>
    <mergeCell ref="S55:S58"/>
    <mergeCell ref="S60:S62"/>
    <mergeCell ref="S63:S64"/>
    <mergeCell ref="T16:T17"/>
    <mergeCell ref="T36:T38"/>
    <mergeCell ref="T40:T42"/>
    <mergeCell ref="T43:T46"/>
    <mergeCell ref="T47:T49"/>
    <mergeCell ref="T51:T52"/>
    <mergeCell ref="T53:T54"/>
    <mergeCell ref="T55:T56"/>
    <mergeCell ref="T57:T58"/>
    <mergeCell ref="T60:T62"/>
    <mergeCell ref="U16:U17"/>
    <mergeCell ref="U36:U38"/>
    <mergeCell ref="U40:U42"/>
    <mergeCell ref="U43:U46"/>
    <mergeCell ref="U47:U49"/>
    <mergeCell ref="U51:U52"/>
    <mergeCell ref="U53:U54"/>
    <mergeCell ref="U55:U56"/>
    <mergeCell ref="U57:U58"/>
    <mergeCell ref="U60:U62"/>
    <mergeCell ref="V16:V17"/>
    <mergeCell ref="V36:V38"/>
    <mergeCell ref="V40:V42"/>
    <mergeCell ref="V43:V46"/>
    <mergeCell ref="V47:V49"/>
    <mergeCell ref="V51:V52"/>
    <mergeCell ref="V53:V54"/>
    <mergeCell ref="V55:V56"/>
    <mergeCell ref="V57:V58"/>
    <mergeCell ref="V60:V62"/>
    <mergeCell ref="W16:W17"/>
    <mergeCell ref="W36:W38"/>
    <mergeCell ref="W40:W42"/>
    <mergeCell ref="W43:W46"/>
    <mergeCell ref="W47:W49"/>
    <mergeCell ref="W51:W52"/>
    <mergeCell ref="W53:W54"/>
    <mergeCell ref="W55:W56"/>
    <mergeCell ref="W57:W58"/>
    <mergeCell ref="W60:W62"/>
    <mergeCell ref="A6:B10"/>
    <mergeCell ref="G6:H7"/>
    <mergeCell ref="J6:W7"/>
    <mergeCell ref="J8:W10"/>
    <mergeCell ref="A11:B12"/>
    <mergeCell ref="A13:B14"/>
    <mergeCell ref="D20:F33"/>
    <mergeCell ref="J31:K33"/>
    <mergeCell ref="N40:R42"/>
    <mergeCell ref="N43:R44"/>
    <mergeCell ref="N45:R46"/>
    <mergeCell ref="N47:R49"/>
    <mergeCell ref="N51:R54"/>
    <mergeCell ref="N55:R58"/>
    <mergeCell ref="N60:R62"/>
  </mergeCells>
  <dataValidations count="1">
    <dataValidation type="list" allowBlank="1" showInputMessage="1" showErrorMessage="1" sqref="N4">
      <formula1>"1.政府采购类,2.乡村振兴类,3.政府购买服务类,4.政府债务项目类,5.社会保障类,6.医疗卫生类,7.创新驱动类,8.PPP项目类,9.财金互动类,10.产业发展类,11.生态环保类,12.其他类"</formula1>
    </dataValidation>
  </dataValidation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8"/>
  <sheetViews>
    <sheetView workbookViewId="0">
      <selection activeCell="A1" sqref="$A1:$XFD1048576"/>
    </sheetView>
  </sheetViews>
  <sheetFormatPr defaultColWidth="9" defaultRowHeight="12"/>
  <cols>
    <col min="1" max="1" width="5" style="2" customWidth="1"/>
    <col min="2" max="2" width="10" style="2" customWidth="1"/>
    <col min="3" max="3" width="17.375" style="2" customWidth="1"/>
    <col min="4" max="4" width="10" style="2" customWidth="1"/>
    <col min="5" max="5" width="8.5" style="2" customWidth="1"/>
    <col min="6" max="6" width="10.75" style="2" customWidth="1"/>
    <col min="7" max="7" width="5.125" style="5" customWidth="1"/>
    <col min="8" max="8" width="6" style="2" customWidth="1"/>
    <col min="9" max="9" width="13.25" style="2" customWidth="1"/>
    <col min="10" max="10" width="6.375" style="2" customWidth="1"/>
    <col min="11" max="11" width="18.875" style="2" customWidth="1"/>
    <col min="12" max="12" width="31.5" style="6" customWidth="1"/>
    <col min="13" max="13" width="9.375" style="2" customWidth="1"/>
    <col min="14" max="14" width="13.625" style="2" customWidth="1"/>
    <col min="15" max="15" width="12.5" style="2" customWidth="1"/>
    <col min="16" max="16" width="13.25" style="2" customWidth="1"/>
    <col min="17" max="17" width="12" style="2" customWidth="1"/>
    <col min="18" max="18" width="13.375" style="2" customWidth="1"/>
    <col min="19" max="19" width="51.875" style="6" customWidth="1"/>
    <col min="20" max="23" width="4.625" style="2" customWidth="1"/>
    <col min="24" max="16384" width="9" style="2"/>
  </cols>
  <sheetData>
    <row r="1" s="1" customFormat="1" ht="18" customHeight="1" spans="1:7">
      <c r="A1" s="7" t="s">
        <v>229</v>
      </c>
      <c r="B1" s="7"/>
      <c r="G1" s="8"/>
    </row>
    <row r="2" s="2" customFormat="1" ht="36.75" customHeight="1" spans="1:23">
      <c r="A2" s="9" t="s">
        <v>230</v>
      </c>
      <c r="B2" s="9"/>
      <c r="C2" s="9"/>
      <c r="D2" s="9"/>
      <c r="E2" s="9"/>
      <c r="F2" s="9"/>
      <c r="G2" s="9"/>
      <c r="H2" s="9"/>
      <c r="I2" s="9"/>
      <c r="J2" s="9"/>
      <c r="K2" s="9"/>
      <c r="L2" s="9"/>
      <c r="M2" s="9"/>
      <c r="N2" s="9"/>
      <c r="O2" s="9"/>
      <c r="P2" s="9"/>
      <c r="Q2" s="9"/>
      <c r="R2" s="9"/>
      <c r="S2" s="9"/>
      <c r="T2" s="9"/>
      <c r="U2" s="9"/>
      <c r="V2" s="9"/>
      <c r="W2" s="9"/>
    </row>
    <row r="3" s="3" customFormat="1" ht="25.5" customHeight="1" spans="1:18">
      <c r="A3" s="10" t="s">
        <v>2</v>
      </c>
      <c r="B3" s="10"/>
      <c r="C3" s="10"/>
      <c r="D3" s="11"/>
      <c r="E3" s="12" t="s">
        <v>3</v>
      </c>
      <c r="F3" s="12"/>
      <c r="G3" s="12"/>
      <c r="H3" s="12"/>
      <c r="I3" s="12"/>
      <c r="J3" s="92"/>
      <c r="K3" s="10" t="s">
        <v>4</v>
      </c>
      <c r="L3" s="10"/>
      <c r="M3" s="10"/>
      <c r="N3" s="93"/>
      <c r="P3" s="94" t="s">
        <v>231</v>
      </c>
      <c r="Q3" s="94"/>
      <c r="R3" s="94"/>
    </row>
    <row r="4" s="3" customFormat="1" spans="1:23">
      <c r="A4" s="13" t="s">
        <v>232</v>
      </c>
      <c r="B4" s="13"/>
      <c r="C4" s="14" t="s">
        <v>412</v>
      </c>
      <c r="D4" s="14"/>
      <c r="E4" s="14"/>
      <c r="F4" s="14"/>
      <c r="G4" s="14"/>
      <c r="H4" s="14"/>
      <c r="I4" s="14"/>
      <c r="J4" s="14"/>
      <c r="K4" s="15" t="s">
        <v>234</v>
      </c>
      <c r="L4" s="95"/>
      <c r="M4" s="95"/>
      <c r="N4" s="96"/>
      <c r="O4" s="96"/>
      <c r="P4" s="96"/>
      <c r="Q4" s="96"/>
      <c r="R4" s="96"/>
      <c r="S4" s="151"/>
      <c r="T4" s="151"/>
      <c r="U4" s="151"/>
      <c r="V4" s="151"/>
      <c r="W4" s="151"/>
    </row>
    <row r="5" s="3" customFormat="1" spans="1:23">
      <c r="A5" s="13" t="s">
        <v>235</v>
      </c>
      <c r="B5" s="13"/>
      <c r="C5" s="14" t="s">
        <v>236</v>
      </c>
      <c r="D5" s="14"/>
      <c r="E5" s="14"/>
      <c r="F5" s="14"/>
      <c r="G5" s="14"/>
      <c r="H5" s="14"/>
      <c r="I5" s="14"/>
      <c r="J5" s="14"/>
      <c r="K5" s="13" t="s">
        <v>237</v>
      </c>
      <c r="L5" s="13"/>
      <c r="M5" s="13"/>
      <c r="N5" s="14" t="s">
        <v>236</v>
      </c>
      <c r="O5" s="14"/>
      <c r="P5" s="14"/>
      <c r="Q5" s="14"/>
      <c r="R5" s="14"/>
      <c r="S5" s="151"/>
      <c r="T5" s="151"/>
      <c r="U5" s="151"/>
      <c r="V5" s="151"/>
      <c r="W5" s="151"/>
    </row>
    <row r="6" s="3" customFormat="1" ht="13.5" customHeight="1" spans="1:23">
      <c r="A6" s="15" t="s">
        <v>238</v>
      </c>
      <c r="B6" s="15"/>
      <c r="C6" s="16" t="s">
        <v>239</v>
      </c>
      <c r="D6" s="17" t="s">
        <v>240</v>
      </c>
      <c r="E6" s="17"/>
      <c r="F6" s="17"/>
      <c r="G6" s="16" t="s">
        <v>241</v>
      </c>
      <c r="H6" s="16"/>
      <c r="I6" s="97" t="s">
        <v>242</v>
      </c>
      <c r="J6" s="16" t="s">
        <v>243</v>
      </c>
      <c r="K6" s="16"/>
      <c r="L6" s="16"/>
      <c r="M6" s="16"/>
      <c r="N6" s="16"/>
      <c r="O6" s="16"/>
      <c r="P6" s="16"/>
      <c r="Q6" s="16"/>
      <c r="R6" s="16"/>
      <c r="S6" s="16"/>
      <c r="T6" s="16"/>
      <c r="U6" s="16"/>
      <c r="V6" s="16"/>
      <c r="W6" s="16"/>
    </row>
    <row r="7" s="3" customFormat="1" spans="1:23">
      <c r="A7" s="15"/>
      <c r="B7" s="15"/>
      <c r="C7" s="16"/>
      <c r="D7" s="18" t="s">
        <v>12</v>
      </c>
      <c r="E7" s="18" t="s">
        <v>13</v>
      </c>
      <c r="F7" s="18" t="s">
        <v>14</v>
      </c>
      <c r="G7" s="16"/>
      <c r="H7" s="16"/>
      <c r="I7" s="97"/>
      <c r="J7" s="16"/>
      <c r="K7" s="16"/>
      <c r="L7" s="16"/>
      <c r="M7" s="16"/>
      <c r="N7" s="16"/>
      <c r="O7" s="16"/>
      <c r="P7" s="16"/>
      <c r="Q7" s="16"/>
      <c r="R7" s="16"/>
      <c r="S7" s="16"/>
      <c r="T7" s="16"/>
      <c r="U7" s="16"/>
      <c r="V7" s="16"/>
      <c r="W7" s="16"/>
    </row>
    <row r="8" s="3" customFormat="1" ht="17.25" customHeight="1" spans="1:23">
      <c r="A8" s="15"/>
      <c r="B8" s="15"/>
      <c r="C8" s="19" t="s">
        <v>16</v>
      </c>
      <c r="D8" s="20">
        <f t="shared" ref="D8:D10" si="0">SUM(E8:F8)</f>
        <v>22.13</v>
      </c>
      <c r="E8" s="20">
        <f>SUM(E9:E10)</f>
        <v>30</v>
      </c>
      <c r="F8" s="20">
        <f>SUM(F9:F10)</f>
        <v>-7.87</v>
      </c>
      <c r="G8" s="20">
        <f>SUM(G9:H10)</f>
        <v>22.13</v>
      </c>
      <c r="H8" s="20"/>
      <c r="I8" s="98">
        <f t="shared" ref="I8:I10" si="1">ROUND(G8/D8*100,2)</f>
        <v>100</v>
      </c>
      <c r="J8" s="23" t="s">
        <v>413</v>
      </c>
      <c r="K8" s="23"/>
      <c r="L8" s="23"/>
      <c r="M8" s="23"/>
      <c r="N8" s="23"/>
      <c r="O8" s="23"/>
      <c r="P8" s="23"/>
      <c r="Q8" s="23"/>
      <c r="R8" s="23"/>
      <c r="S8" s="23"/>
      <c r="T8" s="23"/>
      <c r="U8" s="23"/>
      <c r="V8" s="23"/>
      <c r="W8" s="23"/>
    </row>
    <row r="9" s="3" customFormat="1" ht="17.25" customHeight="1" spans="1:23">
      <c r="A9" s="15"/>
      <c r="B9" s="15"/>
      <c r="C9" s="21" t="s">
        <v>245</v>
      </c>
      <c r="D9" s="20">
        <f t="shared" si="0"/>
        <v>22.13</v>
      </c>
      <c r="E9" s="22">
        <v>30</v>
      </c>
      <c r="F9" s="22">
        <v>-7.87</v>
      </c>
      <c r="G9" s="22">
        <v>22.13</v>
      </c>
      <c r="H9" s="22"/>
      <c r="I9" s="98">
        <f t="shared" si="1"/>
        <v>100</v>
      </c>
      <c r="J9" s="23"/>
      <c r="K9" s="23"/>
      <c r="L9" s="23"/>
      <c r="M9" s="23"/>
      <c r="N9" s="23"/>
      <c r="O9" s="23"/>
      <c r="P9" s="23"/>
      <c r="Q9" s="23"/>
      <c r="R9" s="23"/>
      <c r="S9" s="23"/>
      <c r="T9" s="23"/>
      <c r="U9" s="23"/>
      <c r="V9" s="23"/>
      <c r="W9" s="23"/>
    </row>
    <row r="10" s="3" customFormat="1" ht="17.25" customHeight="1" spans="1:23">
      <c r="A10" s="15"/>
      <c r="B10" s="15"/>
      <c r="C10" s="21" t="s">
        <v>246</v>
      </c>
      <c r="D10" s="20">
        <f t="shared" si="0"/>
        <v>0</v>
      </c>
      <c r="E10" s="22"/>
      <c r="F10" s="22"/>
      <c r="G10" s="22"/>
      <c r="H10" s="22"/>
      <c r="I10" s="98" t="e">
        <f t="shared" si="1"/>
        <v>#DIV/0!</v>
      </c>
      <c r="J10" s="23"/>
      <c r="K10" s="23"/>
      <c r="L10" s="23"/>
      <c r="M10" s="23"/>
      <c r="N10" s="23"/>
      <c r="O10" s="23"/>
      <c r="P10" s="23"/>
      <c r="Q10" s="23"/>
      <c r="R10" s="23"/>
      <c r="S10" s="23"/>
      <c r="T10" s="23"/>
      <c r="U10" s="23"/>
      <c r="V10" s="23"/>
      <c r="W10" s="23"/>
    </row>
    <row r="11" s="3" customFormat="1" customHeight="1" spans="1:23">
      <c r="A11" s="15" t="s">
        <v>247</v>
      </c>
      <c r="B11" s="15"/>
      <c r="C11" s="16" t="s">
        <v>248</v>
      </c>
      <c r="D11" s="16"/>
      <c r="E11" s="16"/>
      <c r="F11" s="16"/>
      <c r="G11" s="16"/>
      <c r="H11" s="16"/>
      <c r="I11" s="16"/>
      <c r="J11" s="16"/>
      <c r="K11" s="16"/>
      <c r="L11" s="16"/>
      <c r="M11" s="16"/>
      <c r="N11" s="16" t="s">
        <v>249</v>
      </c>
      <c r="O11" s="16"/>
      <c r="P11" s="16"/>
      <c r="Q11" s="16"/>
      <c r="R11" s="16"/>
      <c r="S11" s="16"/>
      <c r="T11" s="16"/>
      <c r="U11" s="16"/>
      <c r="V11" s="16"/>
      <c r="W11" s="16"/>
    </row>
    <row r="12" s="3" customFormat="1" ht="23.25" customHeight="1" spans="1:23">
      <c r="A12" s="15"/>
      <c r="B12" s="15"/>
      <c r="C12" s="23" t="s">
        <v>414</v>
      </c>
      <c r="D12" s="23"/>
      <c r="E12" s="23"/>
      <c r="F12" s="23"/>
      <c r="G12" s="23"/>
      <c r="H12" s="23"/>
      <c r="I12" s="23"/>
      <c r="J12" s="23"/>
      <c r="K12" s="23"/>
      <c r="L12" s="23"/>
      <c r="M12" s="23"/>
      <c r="N12" s="14" t="s">
        <v>415</v>
      </c>
      <c r="O12" s="14"/>
      <c r="P12" s="14"/>
      <c r="Q12" s="14"/>
      <c r="R12" s="14"/>
      <c r="S12" s="14"/>
      <c r="T12" s="14"/>
      <c r="U12" s="14"/>
      <c r="V12" s="14"/>
      <c r="W12" s="14"/>
    </row>
    <row r="13" s="3" customFormat="1" spans="1:23">
      <c r="A13" s="24" t="s">
        <v>252</v>
      </c>
      <c r="B13" s="25"/>
      <c r="C13" s="26" t="s">
        <v>253</v>
      </c>
      <c r="D13" s="27" t="s">
        <v>416</v>
      </c>
      <c r="E13" s="27"/>
      <c r="F13" s="27"/>
      <c r="G13" s="27"/>
      <c r="H13" s="27"/>
      <c r="I13" s="27"/>
      <c r="J13" s="27"/>
      <c r="K13" s="27"/>
      <c r="L13" s="27"/>
      <c r="M13" s="27"/>
      <c r="N13" s="27"/>
      <c r="O13" s="27"/>
      <c r="P13" s="27"/>
      <c r="Q13" s="27"/>
      <c r="R13" s="27"/>
      <c r="S13" s="27"/>
      <c r="T13" s="27"/>
      <c r="U13" s="27"/>
      <c r="V13" s="27"/>
      <c r="W13" s="27"/>
    </row>
    <row r="14" s="3" customFormat="1" spans="1:23">
      <c r="A14" s="28"/>
      <c r="B14" s="29"/>
      <c r="C14" s="30" t="s">
        <v>255</v>
      </c>
      <c r="D14" s="31" t="s">
        <v>417</v>
      </c>
      <c r="E14" s="32"/>
      <c r="F14" s="32"/>
      <c r="G14" s="32"/>
      <c r="H14" s="32"/>
      <c r="I14" s="32"/>
      <c r="J14" s="32"/>
      <c r="K14" s="32"/>
      <c r="L14" s="32"/>
      <c r="M14" s="32"/>
      <c r="N14" s="32"/>
      <c r="O14" s="32"/>
      <c r="P14" s="32"/>
      <c r="Q14" s="32"/>
      <c r="R14" s="32"/>
      <c r="S14" s="32"/>
      <c r="T14" s="32"/>
      <c r="U14" s="32"/>
      <c r="V14" s="32"/>
      <c r="W14" s="152"/>
    </row>
    <row r="15" s="2" customFormat="1" spans="1:23">
      <c r="A15" s="33" t="s">
        <v>20</v>
      </c>
      <c r="B15" s="34" t="s">
        <v>21</v>
      </c>
      <c r="C15" s="35"/>
      <c r="D15" s="36"/>
      <c r="E15" s="37" t="s">
        <v>22</v>
      </c>
      <c r="F15" s="37"/>
      <c r="G15" s="37" t="s">
        <v>23</v>
      </c>
      <c r="H15" s="38" t="s">
        <v>24</v>
      </c>
      <c r="I15" s="38"/>
      <c r="J15" s="38"/>
      <c r="K15" s="38"/>
      <c r="L15" s="37" t="s">
        <v>25</v>
      </c>
      <c r="M15" s="37" t="s">
        <v>26</v>
      </c>
      <c r="N15" s="37"/>
      <c r="O15" s="37"/>
      <c r="P15" s="37"/>
      <c r="Q15" s="37"/>
      <c r="R15" s="37"/>
      <c r="S15" s="37" t="s">
        <v>27</v>
      </c>
      <c r="T15" s="153" t="s">
        <v>28</v>
      </c>
      <c r="U15" s="153"/>
      <c r="V15" s="153" t="s">
        <v>29</v>
      </c>
      <c r="W15" s="153"/>
    </row>
    <row r="16" s="2" customFormat="1" customHeight="1" spans="1:23">
      <c r="A16" s="39"/>
      <c r="B16" s="40" t="s">
        <v>30</v>
      </c>
      <c r="C16" s="41" t="s">
        <v>31</v>
      </c>
      <c r="D16" s="41" t="s">
        <v>32</v>
      </c>
      <c r="E16" s="42" t="s">
        <v>33</v>
      </c>
      <c r="F16" s="42" t="s">
        <v>34</v>
      </c>
      <c r="G16" s="37"/>
      <c r="H16" s="43" t="s">
        <v>35</v>
      </c>
      <c r="I16" s="99"/>
      <c r="J16" s="99"/>
      <c r="K16" s="100"/>
      <c r="L16" s="37"/>
      <c r="M16" s="40" t="s">
        <v>36</v>
      </c>
      <c r="N16" s="40" t="s">
        <v>37</v>
      </c>
      <c r="O16" s="40"/>
      <c r="P16" s="40"/>
      <c r="Q16" s="40"/>
      <c r="R16" s="40"/>
      <c r="S16" s="37"/>
      <c r="T16" s="41" t="s">
        <v>38</v>
      </c>
      <c r="U16" s="41" t="s">
        <v>39</v>
      </c>
      <c r="V16" s="41" t="s">
        <v>40</v>
      </c>
      <c r="W16" s="41" t="s">
        <v>41</v>
      </c>
    </row>
    <row r="17" s="2" customFormat="1" spans="1:23">
      <c r="A17" s="44"/>
      <c r="B17" s="40"/>
      <c r="C17" s="41"/>
      <c r="D17" s="41"/>
      <c r="E17" s="42"/>
      <c r="F17" s="42"/>
      <c r="G17" s="37"/>
      <c r="H17" s="45" t="s">
        <v>42</v>
      </c>
      <c r="I17" s="101"/>
      <c r="J17" s="45" t="s">
        <v>43</v>
      </c>
      <c r="K17" s="101"/>
      <c r="L17" s="37"/>
      <c r="M17" s="40"/>
      <c r="N17" s="40">
        <v>0</v>
      </c>
      <c r="O17" s="40">
        <v>0.3</v>
      </c>
      <c r="P17" s="40">
        <v>0.6</v>
      </c>
      <c r="Q17" s="40">
        <v>0.8</v>
      </c>
      <c r="R17" s="40">
        <v>1</v>
      </c>
      <c r="S17" s="37"/>
      <c r="T17" s="41"/>
      <c r="U17" s="41"/>
      <c r="V17" s="41"/>
      <c r="W17" s="41"/>
    </row>
    <row r="18" s="2" customFormat="1" ht="13.5" spans="1:23">
      <c r="A18" s="46" t="s">
        <v>257</v>
      </c>
      <c r="B18" s="46"/>
      <c r="C18" s="46"/>
      <c r="D18" s="46"/>
      <c r="E18" s="46"/>
      <c r="F18" s="46"/>
      <c r="G18" s="47">
        <f>SUM(G19,G34)</f>
        <v>100</v>
      </c>
      <c r="H18" s="48">
        <f>SUM(H19,H34,H63,H64)</f>
        <v>93.48</v>
      </c>
      <c r="I18" s="102"/>
      <c r="J18" s="48"/>
      <c r="K18" s="102"/>
      <c r="L18" s="103"/>
      <c r="M18" s="103"/>
      <c r="N18" s="103"/>
      <c r="O18" s="103"/>
      <c r="P18" s="103"/>
      <c r="Q18" s="103"/>
      <c r="R18" s="103"/>
      <c r="S18" s="103"/>
      <c r="T18" s="154"/>
      <c r="U18" s="154"/>
      <c r="V18" s="154"/>
      <c r="W18" s="154"/>
    </row>
    <row r="19" s="2" customFormat="1" spans="1:23">
      <c r="A19" s="49" t="s">
        <v>258</v>
      </c>
      <c r="B19" s="50" t="s">
        <v>16</v>
      </c>
      <c r="C19" s="50"/>
      <c r="D19" s="50"/>
      <c r="E19" s="50"/>
      <c r="F19" s="50"/>
      <c r="G19" s="51">
        <f>SUM(G20:G33)</f>
        <v>40</v>
      </c>
      <c r="H19" s="52">
        <f>SUM(H20:H33)</f>
        <v>38.38</v>
      </c>
      <c r="I19" s="104"/>
      <c r="J19" s="52"/>
      <c r="K19" s="104"/>
      <c r="L19" s="105"/>
      <c r="M19" s="105"/>
      <c r="N19" s="105"/>
      <c r="O19" s="105"/>
      <c r="P19" s="105"/>
      <c r="Q19" s="105"/>
      <c r="R19" s="105"/>
      <c r="S19" s="105"/>
      <c r="T19" s="155"/>
      <c r="U19" s="155"/>
      <c r="V19" s="155"/>
      <c r="W19" s="155"/>
    </row>
    <row r="20" s="2" customFormat="1" ht="66" customHeight="1" spans="1:23">
      <c r="A20" s="49"/>
      <c r="B20" s="53" t="s">
        <v>259</v>
      </c>
      <c r="C20" s="54" t="s">
        <v>260</v>
      </c>
      <c r="D20" s="55" t="s">
        <v>47</v>
      </c>
      <c r="E20" s="56"/>
      <c r="F20" s="57"/>
      <c r="G20" s="58">
        <v>2</v>
      </c>
      <c r="H20" s="59">
        <v>2.6</v>
      </c>
      <c r="I20" s="106"/>
      <c r="J20" s="59" t="s">
        <v>261</v>
      </c>
      <c r="K20" s="106"/>
      <c r="L20" s="107" t="s">
        <v>262</v>
      </c>
      <c r="M20" s="108" t="s">
        <v>73</v>
      </c>
      <c r="N20" s="109" t="s">
        <v>263</v>
      </c>
      <c r="O20" s="110"/>
      <c r="P20" s="110"/>
      <c r="Q20" s="110"/>
      <c r="R20" s="156"/>
      <c r="S20" s="107" t="s">
        <v>264</v>
      </c>
      <c r="T20" s="157" t="s">
        <v>53</v>
      </c>
      <c r="U20" s="158"/>
      <c r="V20" s="158"/>
      <c r="W20" s="157" t="s">
        <v>53</v>
      </c>
    </row>
    <row r="21" s="2" customFormat="1" ht="63" customHeight="1" spans="1:23">
      <c r="A21" s="49"/>
      <c r="B21" s="60"/>
      <c r="C21" s="54" t="s">
        <v>265</v>
      </c>
      <c r="D21" s="55"/>
      <c r="E21" s="56"/>
      <c r="F21" s="57"/>
      <c r="G21" s="58">
        <v>2</v>
      </c>
      <c r="H21" s="59">
        <v>2.6</v>
      </c>
      <c r="I21" s="106"/>
      <c r="J21" s="59" t="s">
        <v>266</v>
      </c>
      <c r="K21" s="106"/>
      <c r="L21" s="111" t="s">
        <v>267</v>
      </c>
      <c r="M21" s="108" t="s">
        <v>73</v>
      </c>
      <c r="N21" s="112" t="s">
        <v>268</v>
      </c>
      <c r="O21" s="113"/>
      <c r="P21" s="113"/>
      <c r="Q21" s="113"/>
      <c r="R21" s="159"/>
      <c r="S21" s="160" t="s">
        <v>269</v>
      </c>
      <c r="T21" s="157" t="s">
        <v>53</v>
      </c>
      <c r="U21" s="158"/>
      <c r="V21" s="158"/>
      <c r="W21" s="157" t="s">
        <v>53</v>
      </c>
    </row>
    <row r="22" s="2" customFormat="1" ht="39.95" customHeight="1" spans="1:23">
      <c r="A22" s="49"/>
      <c r="B22" s="61"/>
      <c r="C22" s="54" t="s">
        <v>270</v>
      </c>
      <c r="D22" s="55"/>
      <c r="E22" s="56"/>
      <c r="F22" s="57"/>
      <c r="G22" s="58">
        <v>2</v>
      </c>
      <c r="H22" s="59">
        <v>2.6</v>
      </c>
      <c r="I22" s="106"/>
      <c r="J22" s="59" t="s">
        <v>271</v>
      </c>
      <c r="K22" s="106"/>
      <c r="L22" s="107" t="s">
        <v>272</v>
      </c>
      <c r="M22" s="108" t="s">
        <v>131</v>
      </c>
      <c r="N22" s="108" t="s">
        <v>273</v>
      </c>
      <c r="O22" s="108" t="s">
        <v>274</v>
      </c>
      <c r="P22" s="108" t="s">
        <v>275</v>
      </c>
      <c r="Q22" s="108"/>
      <c r="R22" s="108" t="s">
        <v>276</v>
      </c>
      <c r="S22" s="107" t="s">
        <v>277</v>
      </c>
      <c r="T22" s="157" t="s">
        <v>53</v>
      </c>
      <c r="U22" s="161"/>
      <c r="V22" s="157" t="s">
        <v>53</v>
      </c>
      <c r="W22" s="162"/>
    </row>
    <row r="23" s="2" customFormat="1" ht="72" spans="1:23">
      <c r="A23" s="49"/>
      <c r="B23" s="53" t="s">
        <v>278</v>
      </c>
      <c r="C23" s="54" t="s">
        <v>279</v>
      </c>
      <c r="D23" s="55"/>
      <c r="E23" s="56"/>
      <c r="F23" s="57"/>
      <c r="G23" s="58">
        <v>3</v>
      </c>
      <c r="H23" s="59">
        <v>3.6</v>
      </c>
      <c r="I23" s="106"/>
      <c r="J23" s="59" t="s">
        <v>280</v>
      </c>
      <c r="K23" s="106"/>
      <c r="L23" s="107" t="s">
        <v>281</v>
      </c>
      <c r="M23" s="108" t="s">
        <v>73</v>
      </c>
      <c r="N23" s="108" t="s">
        <v>282</v>
      </c>
      <c r="O23" s="108"/>
      <c r="P23" s="108" t="s">
        <v>283</v>
      </c>
      <c r="Q23" s="108"/>
      <c r="R23" s="108" t="s">
        <v>284</v>
      </c>
      <c r="S23" s="107" t="s">
        <v>285</v>
      </c>
      <c r="T23" s="157" t="s">
        <v>53</v>
      </c>
      <c r="U23" s="161"/>
      <c r="V23" s="157" t="s">
        <v>53</v>
      </c>
      <c r="W23" s="161"/>
    </row>
    <row r="24" s="2" customFormat="1" ht="48.75" customHeight="1" spans="1:23">
      <c r="A24" s="49"/>
      <c r="B24" s="60"/>
      <c r="C24" s="54" t="s">
        <v>286</v>
      </c>
      <c r="D24" s="55"/>
      <c r="E24" s="56"/>
      <c r="F24" s="57"/>
      <c r="G24" s="58">
        <v>3</v>
      </c>
      <c r="H24" s="59">
        <v>2.7</v>
      </c>
      <c r="I24" s="106"/>
      <c r="J24" s="59" t="s">
        <v>418</v>
      </c>
      <c r="K24" s="106"/>
      <c r="L24" s="107" t="s">
        <v>288</v>
      </c>
      <c r="M24" s="108" t="s">
        <v>50</v>
      </c>
      <c r="N24" s="109" t="s">
        <v>289</v>
      </c>
      <c r="O24" s="110"/>
      <c r="P24" s="110"/>
      <c r="Q24" s="110"/>
      <c r="R24" s="156"/>
      <c r="S24" s="107"/>
      <c r="T24" s="157" t="s">
        <v>53</v>
      </c>
      <c r="U24" s="161"/>
      <c r="V24" s="161"/>
      <c r="W24" s="157" t="s">
        <v>53</v>
      </c>
    </row>
    <row r="25" s="2" customFormat="1" ht="63" customHeight="1" spans="1:23">
      <c r="A25" s="49"/>
      <c r="B25" s="61"/>
      <c r="C25" s="54" t="s">
        <v>290</v>
      </c>
      <c r="D25" s="55"/>
      <c r="E25" s="56"/>
      <c r="F25" s="57"/>
      <c r="G25" s="58">
        <v>4</v>
      </c>
      <c r="H25" s="59">
        <v>4.6</v>
      </c>
      <c r="I25" s="106"/>
      <c r="J25" s="59" t="s">
        <v>291</v>
      </c>
      <c r="K25" s="106"/>
      <c r="L25" s="107" t="s">
        <v>292</v>
      </c>
      <c r="M25" s="108" t="s">
        <v>73</v>
      </c>
      <c r="N25" s="109" t="s">
        <v>293</v>
      </c>
      <c r="O25" s="110"/>
      <c r="P25" s="110"/>
      <c r="Q25" s="110"/>
      <c r="R25" s="156"/>
      <c r="S25" s="107" t="s">
        <v>294</v>
      </c>
      <c r="T25" s="157" t="s">
        <v>53</v>
      </c>
      <c r="U25" s="157" t="s">
        <v>53</v>
      </c>
      <c r="V25" s="157" t="s">
        <v>53</v>
      </c>
      <c r="W25" s="157"/>
    </row>
    <row r="26" s="2" customFormat="1" ht="36" customHeight="1" spans="1:23">
      <c r="A26" s="49"/>
      <c r="B26" s="53" t="s">
        <v>295</v>
      </c>
      <c r="C26" s="54" t="s">
        <v>296</v>
      </c>
      <c r="D26" s="55"/>
      <c r="E26" s="56"/>
      <c r="F26" s="57"/>
      <c r="G26" s="58">
        <v>3</v>
      </c>
      <c r="H26" s="59"/>
      <c r="I26" s="106"/>
      <c r="J26" s="59"/>
      <c r="K26" s="106"/>
      <c r="L26" s="111" t="s">
        <v>297</v>
      </c>
      <c r="M26" s="114" t="s">
        <v>50</v>
      </c>
      <c r="N26" s="111" t="s">
        <v>298</v>
      </c>
      <c r="O26" s="111"/>
      <c r="P26" s="111"/>
      <c r="Q26" s="111"/>
      <c r="R26" s="111"/>
      <c r="S26" s="111" t="s">
        <v>299</v>
      </c>
      <c r="T26" s="157" t="s">
        <v>53</v>
      </c>
      <c r="U26" s="157" t="s">
        <v>53</v>
      </c>
      <c r="V26" s="157" t="s">
        <v>53</v>
      </c>
      <c r="W26" s="161"/>
    </row>
    <row r="27" s="2" customFormat="1" ht="39" customHeight="1" spans="1:23">
      <c r="A27" s="49"/>
      <c r="B27" s="60"/>
      <c r="C27" s="54"/>
      <c r="D27" s="55"/>
      <c r="E27" s="56"/>
      <c r="F27" s="57"/>
      <c r="G27" s="58"/>
      <c r="H27" s="59">
        <v>2.88</v>
      </c>
      <c r="I27" s="106"/>
      <c r="J27" s="59" t="s">
        <v>419</v>
      </c>
      <c r="K27" s="106"/>
      <c r="L27" s="111"/>
      <c r="M27" s="114" t="s">
        <v>73</v>
      </c>
      <c r="N27" s="114" t="s">
        <v>301</v>
      </c>
      <c r="O27" s="114" t="s">
        <v>302</v>
      </c>
      <c r="P27" s="114"/>
      <c r="Q27" s="114" t="s">
        <v>303</v>
      </c>
      <c r="R27" s="114" t="s">
        <v>304</v>
      </c>
      <c r="S27" s="111" t="s">
        <v>305</v>
      </c>
      <c r="T27" s="157" t="s">
        <v>53</v>
      </c>
      <c r="U27" s="157"/>
      <c r="V27" s="157" t="s">
        <v>53</v>
      </c>
      <c r="W27" s="161"/>
    </row>
    <row r="28" s="2" customFormat="1" ht="27" customHeight="1" spans="1:23">
      <c r="A28" s="49"/>
      <c r="B28" s="61"/>
      <c r="C28" s="54" t="s">
        <v>306</v>
      </c>
      <c r="D28" s="55"/>
      <c r="E28" s="56"/>
      <c r="F28" s="57"/>
      <c r="G28" s="58">
        <v>3</v>
      </c>
      <c r="H28" s="59">
        <v>3.6</v>
      </c>
      <c r="I28" s="106"/>
      <c r="J28" s="59" t="s">
        <v>307</v>
      </c>
      <c r="K28" s="106"/>
      <c r="L28" s="111" t="s">
        <v>308</v>
      </c>
      <c r="M28" s="114" t="s">
        <v>73</v>
      </c>
      <c r="N28" s="59" t="s">
        <v>309</v>
      </c>
      <c r="O28" s="115"/>
      <c r="P28" s="115"/>
      <c r="Q28" s="115"/>
      <c r="R28" s="106"/>
      <c r="S28" s="111" t="s">
        <v>310</v>
      </c>
      <c r="T28" s="157" t="s">
        <v>53</v>
      </c>
      <c r="U28" s="157"/>
      <c r="V28" s="157" t="s">
        <v>53</v>
      </c>
      <c r="W28" s="161"/>
    </row>
    <row r="29" s="2" customFormat="1" ht="108" spans="1:23">
      <c r="A29" s="49"/>
      <c r="B29" s="53" t="s">
        <v>311</v>
      </c>
      <c r="C29" s="54" t="s">
        <v>312</v>
      </c>
      <c r="D29" s="55"/>
      <c r="E29" s="56"/>
      <c r="F29" s="57"/>
      <c r="G29" s="58">
        <v>4</v>
      </c>
      <c r="H29" s="59">
        <v>4.6</v>
      </c>
      <c r="I29" s="106"/>
      <c r="J29" s="59" t="s">
        <v>313</v>
      </c>
      <c r="K29" s="106"/>
      <c r="L29" s="111" t="s">
        <v>314</v>
      </c>
      <c r="M29" s="114" t="s">
        <v>95</v>
      </c>
      <c r="N29" s="114" t="s">
        <v>315</v>
      </c>
      <c r="O29" s="114" t="s">
        <v>316</v>
      </c>
      <c r="P29" s="114" t="s">
        <v>317</v>
      </c>
      <c r="Q29" s="114" t="s">
        <v>318</v>
      </c>
      <c r="R29" s="114" t="s">
        <v>319</v>
      </c>
      <c r="S29" s="111" t="s">
        <v>320</v>
      </c>
      <c r="T29" s="157" t="s">
        <v>53</v>
      </c>
      <c r="U29" s="157"/>
      <c r="V29" s="161"/>
      <c r="W29" s="157" t="s">
        <v>53</v>
      </c>
    </row>
    <row r="30" s="2" customFormat="1" ht="36" spans="1:23">
      <c r="A30" s="49"/>
      <c r="B30" s="61"/>
      <c r="C30" s="54" t="s">
        <v>321</v>
      </c>
      <c r="D30" s="55"/>
      <c r="E30" s="56"/>
      <c r="F30" s="57"/>
      <c r="G30" s="58">
        <v>8</v>
      </c>
      <c r="H30" s="59">
        <v>8.6</v>
      </c>
      <c r="I30" s="106"/>
      <c r="J30" s="59" t="s">
        <v>322</v>
      </c>
      <c r="K30" s="106"/>
      <c r="L30" s="111" t="s">
        <v>323</v>
      </c>
      <c r="M30" s="114" t="s">
        <v>73</v>
      </c>
      <c r="N30" s="114" t="s">
        <v>324</v>
      </c>
      <c r="O30" s="114" t="s">
        <v>325</v>
      </c>
      <c r="P30" s="114" t="s">
        <v>326</v>
      </c>
      <c r="Q30" s="114" t="s">
        <v>327</v>
      </c>
      <c r="R30" s="114" t="s">
        <v>328</v>
      </c>
      <c r="S30" s="111" t="s">
        <v>329</v>
      </c>
      <c r="T30" s="157" t="s">
        <v>53</v>
      </c>
      <c r="U30" s="161"/>
      <c r="V30" s="157" t="s">
        <v>53</v>
      </c>
      <c r="W30" s="157"/>
    </row>
    <row r="31" s="2" customFormat="1" ht="38.1" customHeight="1" spans="1:23">
      <c r="A31" s="49"/>
      <c r="B31" s="53" t="s">
        <v>330</v>
      </c>
      <c r="C31" s="62" t="s">
        <v>331</v>
      </c>
      <c r="D31" s="55"/>
      <c r="E31" s="56"/>
      <c r="F31" s="57"/>
      <c r="G31" s="63">
        <v>1</v>
      </c>
      <c r="H31" s="59" t="s">
        <v>332</v>
      </c>
      <c r="I31" s="106"/>
      <c r="J31" s="116" t="s">
        <v>333</v>
      </c>
      <c r="K31" s="117"/>
      <c r="L31" s="118" t="s">
        <v>124</v>
      </c>
      <c r="M31" s="108" t="s">
        <v>334</v>
      </c>
      <c r="N31" s="108" t="s">
        <v>335</v>
      </c>
      <c r="O31" s="119" t="s">
        <v>216</v>
      </c>
      <c r="P31" s="119" t="s">
        <v>216</v>
      </c>
      <c r="Q31" s="119" t="s">
        <v>216</v>
      </c>
      <c r="R31" s="108" t="s">
        <v>336</v>
      </c>
      <c r="S31" s="163" t="s">
        <v>337</v>
      </c>
      <c r="T31" s="107"/>
      <c r="U31" s="164" t="s">
        <v>53</v>
      </c>
      <c r="V31" s="164" t="s">
        <v>53</v>
      </c>
      <c r="W31" s="164" t="s">
        <v>53</v>
      </c>
    </row>
    <row r="32" s="2" customFormat="1" ht="39" customHeight="1" spans="1:23">
      <c r="A32" s="49"/>
      <c r="B32" s="60"/>
      <c r="C32" s="62" t="s">
        <v>338</v>
      </c>
      <c r="D32" s="55"/>
      <c r="E32" s="56"/>
      <c r="F32" s="57"/>
      <c r="G32" s="63">
        <v>2</v>
      </c>
      <c r="H32" s="59" t="s">
        <v>339</v>
      </c>
      <c r="I32" s="106"/>
      <c r="J32" s="120"/>
      <c r="K32" s="121"/>
      <c r="L32" s="118" t="s">
        <v>340</v>
      </c>
      <c r="M32" s="108" t="s">
        <v>341</v>
      </c>
      <c r="N32" s="108" t="s">
        <v>342</v>
      </c>
      <c r="O32" s="109" t="s">
        <v>343</v>
      </c>
      <c r="P32" s="110"/>
      <c r="Q32" s="156"/>
      <c r="R32" s="108" t="s">
        <v>344</v>
      </c>
      <c r="S32" s="107" t="s">
        <v>345</v>
      </c>
      <c r="T32" s="107"/>
      <c r="U32" s="164" t="s">
        <v>53</v>
      </c>
      <c r="V32" s="164" t="s">
        <v>53</v>
      </c>
      <c r="W32" s="164" t="s">
        <v>53</v>
      </c>
    </row>
    <row r="33" s="2" customFormat="1" ht="45" customHeight="1" spans="1:23">
      <c r="A33" s="49"/>
      <c r="B33" s="61"/>
      <c r="C33" s="62" t="s">
        <v>346</v>
      </c>
      <c r="D33" s="64"/>
      <c r="E33" s="65"/>
      <c r="F33" s="66"/>
      <c r="G33" s="63">
        <v>3</v>
      </c>
      <c r="H33" s="59" t="s">
        <v>347</v>
      </c>
      <c r="I33" s="106"/>
      <c r="J33" s="122"/>
      <c r="K33" s="123"/>
      <c r="L33" s="118" t="s">
        <v>348</v>
      </c>
      <c r="M33" s="108" t="s">
        <v>341</v>
      </c>
      <c r="N33" s="108" t="s">
        <v>349</v>
      </c>
      <c r="O33" s="109" t="s">
        <v>350</v>
      </c>
      <c r="P33" s="110"/>
      <c r="Q33" s="156"/>
      <c r="R33" s="108" t="s">
        <v>351</v>
      </c>
      <c r="S33" s="163" t="s">
        <v>352</v>
      </c>
      <c r="T33" s="163"/>
      <c r="U33" s="164" t="s">
        <v>53</v>
      </c>
      <c r="V33" s="164" t="s">
        <v>53</v>
      </c>
      <c r="W33" s="164" t="s">
        <v>53</v>
      </c>
    </row>
    <row r="34" s="2" customFormat="1" spans="1:23">
      <c r="A34" s="67" t="s">
        <v>353</v>
      </c>
      <c r="B34" s="68" t="s">
        <v>16</v>
      </c>
      <c r="C34" s="68"/>
      <c r="D34" s="68"/>
      <c r="E34" s="68"/>
      <c r="F34" s="69"/>
      <c r="G34" s="70">
        <v>60</v>
      </c>
      <c r="H34" s="52">
        <f>H35+H39+H50+H59</f>
        <v>55.1</v>
      </c>
      <c r="I34" s="104"/>
      <c r="J34" s="52"/>
      <c r="K34" s="104"/>
      <c r="L34" s="124"/>
      <c r="M34" s="105"/>
      <c r="N34" s="105"/>
      <c r="O34" s="105"/>
      <c r="P34" s="105"/>
      <c r="Q34" s="105"/>
      <c r="R34" s="105"/>
      <c r="S34" s="124"/>
      <c r="T34" s="124"/>
      <c r="U34" s="124"/>
      <c r="V34" s="124"/>
      <c r="W34" s="124"/>
    </row>
    <row r="35" s="2" customFormat="1" spans="1:23">
      <c r="A35" s="71"/>
      <c r="B35" s="58" t="s">
        <v>354</v>
      </c>
      <c r="C35" s="72" t="s">
        <v>12</v>
      </c>
      <c r="D35" s="73"/>
      <c r="E35" s="73"/>
      <c r="F35" s="73"/>
      <c r="G35" s="73">
        <f>SUM(G36:G38)</f>
        <v>7</v>
      </c>
      <c r="H35" s="74">
        <f>SUM(H36:H38)</f>
        <v>2.1</v>
      </c>
      <c r="I35" s="125"/>
      <c r="J35" s="126"/>
      <c r="K35" s="127"/>
      <c r="L35" s="128"/>
      <c r="M35" s="128"/>
      <c r="N35" s="129"/>
      <c r="O35" s="129"/>
      <c r="P35" s="129"/>
      <c r="Q35" s="129"/>
      <c r="R35" s="129"/>
      <c r="S35" s="129"/>
      <c r="T35" s="129"/>
      <c r="U35" s="129"/>
      <c r="V35" s="129"/>
      <c r="W35" s="129"/>
    </row>
    <row r="36" s="2" customFormat="1" ht="60.95" customHeight="1" spans="1:23">
      <c r="A36" s="71"/>
      <c r="B36" s="58"/>
      <c r="C36" s="53" t="s">
        <v>355</v>
      </c>
      <c r="D36" s="75" t="s">
        <v>356</v>
      </c>
      <c r="E36" s="75" t="s">
        <v>420</v>
      </c>
      <c r="F36" s="76" t="s">
        <v>421</v>
      </c>
      <c r="G36" s="75">
        <v>7</v>
      </c>
      <c r="H36" s="59">
        <v>2.1</v>
      </c>
      <c r="I36" s="106"/>
      <c r="J36" s="59" t="s">
        <v>422</v>
      </c>
      <c r="K36" s="106"/>
      <c r="L36" s="130" t="s">
        <v>360</v>
      </c>
      <c r="M36" s="130" t="s">
        <v>334</v>
      </c>
      <c r="N36" s="130" t="s">
        <v>361</v>
      </c>
      <c r="O36" s="130" t="s">
        <v>362</v>
      </c>
      <c r="P36" s="130" t="s">
        <v>363</v>
      </c>
      <c r="Q36" s="130" t="s">
        <v>364</v>
      </c>
      <c r="R36" s="130" t="s">
        <v>365</v>
      </c>
      <c r="S36" s="130" t="s">
        <v>366</v>
      </c>
      <c r="T36" s="130"/>
      <c r="U36" s="139" t="s">
        <v>53</v>
      </c>
      <c r="V36" s="139" t="s">
        <v>53</v>
      </c>
      <c r="W36" s="139" t="s">
        <v>53</v>
      </c>
    </row>
    <row r="37" s="2" customFormat="1" ht="31.5" customHeight="1" spans="1:23">
      <c r="A37" s="71"/>
      <c r="B37" s="58"/>
      <c r="C37" s="60"/>
      <c r="D37" s="75" t="s">
        <v>367</v>
      </c>
      <c r="E37" s="75"/>
      <c r="F37" s="75"/>
      <c r="G37" s="75"/>
      <c r="H37" s="59"/>
      <c r="I37" s="106"/>
      <c r="J37" s="59"/>
      <c r="K37" s="106"/>
      <c r="L37" s="131"/>
      <c r="M37" s="131"/>
      <c r="N37" s="131"/>
      <c r="O37" s="131"/>
      <c r="P37" s="131"/>
      <c r="Q37" s="131"/>
      <c r="R37" s="131"/>
      <c r="S37" s="131"/>
      <c r="T37" s="131"/>
      <c r="U37" s="141"/>
      <c r="V37" s="141"/>
      <c r="W37" s="141"/>
    </row>
    <row r="38" s="2" customFormat="1" ht="31.5" customHeight="1" spans="1:23">
      <c r="A38" s="71"/>
      <c r="B38" s="58"/>
      <c r="C38" s="61"/>
      <c r="D38" s="75" t="s">
        <v>150</v>
      </c>
      <c r="E38" s="75"/>
      <c r="F38" s="75"/>
      <c r="G38" s="75"/>
      <c r="H38" s="59"/>
      <c r="I38" s="106"/>
      <c r="J38" s="59"/>
      <c r="K38" s="106"/>
      <c r="L38" s="132"/>
      <c r="M38" s="132"/>
      <c r="N38" s="132"/>
      <c r="O38" s="132"/>
      <c r="P38" s="132"/>
      <c r="Q38" s="132"/>
      <c r="R38" s="132"/>
      <c r="S38" s="132"/>
      <c r="T38" s="132"/>
      <c r="U38" s="142"/>
      <c r="V38" s="142"/>
      <c r="W38" s="142"/>
    </row>
    <row r="39" s="2" customFormat="1" spans="1:23">
      <c r="A39" s="71"/>
      <c r="B39" s="53" t="s">
        <v>368</v>
      </c>
      <c r="C39" s="77" t="s">
        <v>12</v>
      </c>
      <c r="D39" s="78"/>
      <c r="E39" s="78"/>
      <c r="F39" s="78"/>
      <c r="G39" s="78">
        <f>SUM(G40:G49)</f>
        <v>26</v>
      </c>
      <c r="H39" s="74">
        <f>SUM(H40:H49)</f>
        <v>26</v>
      </c>
      <c r="I39" s="125"/>
      <c r="J39" s="126"/>
      <c r="K39" s="127"/>
      <c r="L39" s="129"/>
      <c r="M39" s="129"/>
      <c r="N39" s="129"/>
      <c r="O39" s="129"/>
      <c r="P39" s="129"/>
      <c r="Q39" s="129"/>
      <c r="R39" s="129"/>
      <c r="S39" s="129"/>
      <c r="T39" s="129"/>
      <c r="U39" s="129"/>
      <c r="V39" s="129"/>
      <c r="W39" s="129"/>
    </row>
    <row r="40" s="2" customFormat="1" ht="63.95" customHeight="1" spans="1:23">
      <c r="A40" s="71"/>
      <c r="B40" s="60"/>
      <c r="C40" s="53" t="s">
        <v>369</v>
      </c>
      <c r="D40" s="75" t="s">
        <v>370</v>
      </c>
      <c r="E40" s="75" t="s">
        <v>158</v>
      </c>
      <c r="F40" s="75" t="s">
        <v>158</v>
      </c>
      <c r="G40" s="75">
        <v>7.8</v>
      </c>
      <c r="H40" s="59">
        <v>7.8</v>
      </c>
      <c r="I40" s="106"/>
      <c r="J40" s="59" t="s">
        <v>423</v>
      </c>
      <c r="K40" s="106"/>
      <c r="L40" s="130" t="s">
        <v>156</v>
      </c>
      <c r="M40" s="130" t="s">
        <v>50</v>
      </c>
      <c r="N40" s="133" t="s">
        <v>372</v>
      </c>
      <c r="O40" s="134"/>
      <c r="P40" s="134"/>
      <c r="Q40" s="134"/>
      <c r="R40" s="165"/>
      <c r="S40" s="130" t="s">
        <v>373</v>
      </c>
      <c r="T40" s="139"/>
      <c r="U40" s="139" t="s">
        <v>53</v>
      </c>
      <c r="V40" s="139"/>
      <c r="W40" s="139" t="s">
        <v>53</v>
      </c>
    </row>
    <row r="41" s="2" customFormat="1" spans="1:23">
      <c r="A41" s="71"/>
      <c r="B41" s="60"/>
      <c r="C41" s="60"/>
      <c r="D41" s="75" t="s">
        <v>367</v>
      </c>
      <c r="E41" s="75"/>
      <c r="F41" s="75"/>
      <c r="G41" s="75"/>
      <c r="H41" s="59"/>
      <c r="I41" s="106"/>
      <c r="J41" s="59"/>
      <c r="K41" s="106"/>
      <c r="L41" s="131"/>
      <c r="M41" s="131"/>
      <c r="N41" s="135"/>
      <c r="O41" s="136"/>
      <c r="P41" s="136"/>
      <c r="Q41" s="136"/>
      <c r="R41" s="166"/>
      <c r="S41" s="131"/>
      <c r="T41" s="141"/>
      <c r="U41" s="141"/>
      <c r="V41" s="141"/>
      <c r="W41" s="141"/>
    </row>
    <row r="42" s="2" customFormat="1" spans="1:23">
      <c r="A42" s="71"/>
      <c r="B42" s="60"/>
      <c r="C42" s="61"/>
      <c r="D42" s="75" t="s">
        <v>150</v>
      </c>
      <c r="E42" s="75"/>
      <c r="F42" s="75"/>
      <c r="G42" s="75"/>
      <c r="H42" s="59"/>
      <c r="I42" s="106"/>
      <c r="J42" s="59"/>
      <c r="K42" s="106"/>
      <c r="L42" s="131"/>
      <c r="M42" s="132"/>
      <c r="N42" s="137"/>
      <c r="O42" s="138"/>
      <c r="P42" s="138"/>
      <c r="Q42" s="138"/>
      <c r="R42" s="167"/>
      <c r="S42" s="131"/>
      <c r="T42" s="142"/>
      <c r="U42" s="142"/>
      <c r="V42" s="142"/>
      <c r="W42" s="142"/>
    </row>
    <row r="43" s="2" customFormat="1" ht="45" customHeight="1" spans="1:23">
      <c r="A43" s="71"/>
      <c r="B43" s="60"/>
      <c r="C43" s="58" t="s">
        <v>374</v>
      </c>
      <c r="D43" s="75" t="s">
        <v>164</v>
      </c>
      <c r="E43" s="79">
        <v>1</v>
      </c>
      <c r="F43" s="79">
        <v>1</v>
      </c>
      <c r="G43" s="75">
        <v>10.4</v>
      </c>
      <c r="H43" s="59">
        <v>10.4</v>
      </c>
      <c r="I43" s="106"/>
      <c r="J43" s="59" t="s">
        <v>375</v>
      </c>
      <c r="K43" s="106"/>
      <c r="L43" s="131"/>
      <c r="M43" s="139" t="s">
        <v>50</v>
      </c>
      <c r="N43" s="140" t="s">
        <v>376</v>
      </c>
      <c r="O43" s="134"/>
      <c r="P43" s="134"/>
      <c r="Q43" s="134"/>
      <c r="R43" s="165"/>
      <c r="S43" s="131"/>
      <c r="T43" s="139"/>
      <c r="U43" s="139" t="s">
        <v>53</v>
      </c>
      <c r="V43" s="139" t="s">
        <v>53</v>
      </c>
      <c r="W43" s="139" t="s">
        <v>53</v>
      </c>
    </row>
    <row r="44" s="2" customFormat="1" spans="1:23">
      <c r="A44" s="71"/>
      <c r="B44" s="60"/>
      <c r="C44" s="58"/>
      <c r="D44" s="75" t="s">
        <v>367</v>
      </c>
      <c r="E44" s="75"/>
      <c r="F44" s="75"/>
      <c r="G44" s="75"/>
      <c r="H44" s="59"/>
      <c r="I44" s="106"/>
      <c r="J44" s="59"/>
      <c r="K44" s="106"/>
      <c r="L44" s="131"/>
      <c r="M44" s="141"/>
      <c r="N44" s="137"/>
      <c r="O44" s="138"/>
      <c r="P44" s="138"/>
      <c r="Q44" s="138"/>
      <c r="R44" s="167"/>
      <c r="S44" s="131"/>
      <c r="T44" s="141"/>
      <c r="U44" s="141"/>
      <c r="V44" s="141"/>
      <c r="W44" s="141"/>
    </row>
    <row r="45" s="2" customFormat="1" spans="1:23">
      <c r="A45" s="71"/>
      <c r="B45" s="60"/>
      <c r="C45" s="58"/>
      <c r="D45" s="75" t="s">
        <v>150</v>
      </c>
      <c r="E45" s="75"/>
      <c r="F45" s="75"/>
      <c r="G45" s="75"/>
      <c r="H45" s="59"/>
      <c r="I45" s="106"/>
      <c r="J45" s="59"/>
      <c r="K45" s="106"/>
      <c r="L45" s="131"/>
      <c r="M45" s="141"/>
      <c r="N45" s="140" t="s">
        <v>377</v>
      </c>
      <c r="O45" s="134"/>
      <c r="P45" s="134"/>
      <c r="Q45" s="134"/>
      <c r="R45" s="165"/>
      <c r="S45" s="131"/>
      <c r="T45" s="141"/>
      <c r="U45" s="141"/>
      <c r="V45" s="141"/>
      <c r="W45" s="141"/>
    </row>
    <row r="46" s="2" customFormat="1" spans="1:23">
      <c r="A46" s="71"/>
      <c r="B46" s="60"/>
      <c r="C46" s="58"/>
      <c r="D46" s="75" t="s">
        <v>150</v>
      </c>
      <c r="E46" s="75"/>
      <c r="F46" s="75"/>
      <c r="G46" s="75"/>
      <c r="H46" s="59"/>
      <c r="I46" s="106"/>
      <c r="J46" s="59"/>
      <c r="K46" s="106"/>
      <c r="L46" s="131"/>
      <c r="M46" s="142"/>
      <c r="N46" s="137"/>
      <c r="O46" s="138"/>
      <c r="P46" s="138"/>
      <c r="Q46" s="138"/>
      <c r="R46" s="167"/>
      <c r="S46" s="131"/>
      <c r="T46" s="142"/>
      <c r="U46" s="142"/>
      <c r="V46" s="142"/>
      <c r="W46" s="142"/>
    </row>
    <row r="47" s="2" customFormat="1" ht="39" customHeight="1" spans="1:23">
      <c r="A47" s="71"/>
      <c r="B47" s="60"/>
      <c r="C47" s="58" t="s">
        <v>378</v>
      </c>
      <c r="D47" s="75" t="s">
        <v>184</v>
      </c>
      <c r="E47" s="75" t="s">
        <v>185</v>
      </c>
      <c r="F47" s="75" t="s">
        <v>185</v>
      </c>
      <c r="G47" s="75">
        <v>7.8</v>
      </c>
      <c r="H47" s="59">
        <v>7.8</v>
      </c>
      <c r="I47" s="106"/>
      <c r="J47" s="59" t="s">
        <v>379</v>
      </c>
      <c r="K47" s="106"/>
      <c r="L47" s="131"/>
      <c r="M47" s="130" t="s">
        <v>50</v>
      </c>
      <c r="N47" s="133" t="s">
        <v>372</v>
      </c>
      <c r="O47" s="134"/>
      <c r="P47" s="134"/>
      <c r="Q47" s="134"/>
      <c r="R47" s="165"/>
      <c r="S47" s="131"/>
      <c r="T47" s="139"/>
      <c r="U47" s="139" t="s">
        <v>53</v>
      </c>
      <c r="V47" s="139"/>
      <c r="W47" s="139" t="s">
        <v>53</v>
      </c>
    </row>
    <row r="48" s="2" customFormat="1" spans="1:23">
      <c r="A48" s="71"/>
      <c r="B48" s="60"/>
      <c r="C48" s="58"/>
      <c r="D48" s="75" t="s">
        <v>367</v>
      </c>
      <c r="E48" s="75"/>
      <c r="F48" s="75"/>
      <c r="G48" s="75"/>
      <c r="H48" s="59"/>
      <c r="I48" s="106"/>
      <c r="J48" s="59"/>
      <c r="K48" s="106"/>
      <c r="L48" s="131"/>
      <c r="M48" s="131"/>
      <c r="N48" s="135"/>
      <c r="O48" s="136"/>
      <c r="P48" s="136"/>
      <c r="Q48" s="136"/>
      <c r="R48" s="166"/>
      <c r="S48" s="131"/>
      <c r="T48" s="141"/>
      <c r="U48" s="141"/>
      <c r="V48" s="141"/>
      <c r="W48" s="141"/>
    </row>
    <row r="49" s="2" customFormat="1" spans="1:23">
      <c r="A49" s="71"/>
      <c r="B49" s="61"/>
      <c r="C49" s="58"/>
      <c r="D49" s="75" t="s">
        <v>150</v>
      </c>
      <c r="E49" s="75"/>
      <c r="F49" s="75"/>
      <c r="G49" s="75"/>
      <c r="H49" s="59"/>
      <c r="I49" s="106"/>
      <c r="J49" s="59"/>
      <c r="K49" s="106"/>
      <c r="L49" s="132"/>
      <c r="M49" s="132"/>
      <c r="N49" s="137"/>
      <c r="O49" s="138"/>
      <c r="P49" s="138"/>
      <c r="Q49" s="138"/>
      <c r="R49" s="167"/>
      <c r="S49" s="132"/>
      <c r="T49" s="142"/>
      <c r="U49" s="142"/>
      <c r="V49" s="142"/>
      <c r="W49" s="142"/>
    </row>
    <row r="50" s="2" customFormat="1" spans="1:23">
      <c r="A50" s="71"/>
      <c r="B50" s="53" t="s">
        <v>380</v>
      </c>
      <c r="C50" s="77" t="s">
        <v>12</v>
      </c>
      <c r="D50" s="80"/>
      <c r="E50" s="80"/>
      <c r="F50" s="80"/>
      <c r="G50" s="80">
        <f>SUM(G51:G58)</f>
        <v>20</v>
      </c>
      <c r="H50" s="74">
        <f>SUM(H51:H58)</f>
        <v>20</v>
      </c>
      <c r="I50" s="125"/>
      <c r="J50" s="126"/>
      <c r="K50" s="127"/>
      <c r="L50" s="143"/>
      <c r="M50" s="144"/>
      <c r="N50" s="144"/>
      <c r="O50" s="144"/>
      <c r="P50" s="144"/>
      <c r="Q50" s="144"/>
      <c r="R50" s="144"/>
      <c r="S50" s="144"/>
      <c r="T50" s="144"/>
      <c r="U50" s="144"/>
      <c r="V50" s="144"/>
      <c r="W50" s="144"/>
    </row>
    <row r="51" s="2" customFormat="1" ht="30.95" customHeight="1" spans="1:23">
      <c r="A51" s="71"/>
      <c r="B51" s="60"/>
      <c r="C51" s="81" t="s">
        <v>381</v>
      </c>
      <c r="D51" s="75" t="s">
        <v>382</v>
      </c>
      <c r="E51" s="75"/>
      <c r="F51" s="75"/>
      <c r="G51" s="75"/>
      <c r="H51" s="59"/>
      <c r="I51" s="106"/>
      <c r="J51" s="59" t="s">
        <v>383</v>
      </c>
      <c r="K51" s="106"/>
      <c r="L51" s="130" t="s">
        <v>190</v>
      </c>
      <c r="M51" s="139" t="s">
        <v>50</v>
      </c>
      <c r="N51" s="140" t="s">
        <v>376</v>
      </c>
      <c r="O51" s="134"/>
      <c r="P51" s="134"/>
      <c r="Q51" s="134"/>
      <c r="R51" s="165"/>
      <c r="S51" s="139"/>
      <c r="T51" s="139" t="s">
        <v>53</v>
      </c>
      <c r="U51" s="139" t="s">
        <v>53</v>
      </c>
      <c r="V51" s="139" t="s">
        <v>53</v>
      </c>
      <c r="W51" s="139" t="s">
        <v>53</v>
      </c>
    </row>
    <row r="52" s="2" customFormat="1" spans="1:23">
      <c r="A52" s="71"/>
      <c r="B52" s="60"/>
      <c r="C52" s="82"/>
      <c r="D52" s="75" t="s">
        <v>150</v>
      </c>
      <c r="E52" s="75"/>
      <c r="F52" s="75"/>
      <c r="G52" s="75"/>
      <c r="H52" s="59"/>
      <c r="I52" s="106"/>
      <c r="J52" s="59"/>
      <c r="K52" s="106"/>
      <c r="L52" s="131"/>
      <c r="M52" s="141"/>
      <c r="N52" s="135"/>
      <c r="O52" s="136"/>
      <c r="P52" s="136"/>
      <c r="Q52" s="136"/>
      <c r="R52" s="166"/>
      <c r="S52" s="141"/>
      <c r="T52" s="142"/>
      <c r="U52" s="142"/>
      <c r="V52" s="142"/>
      <c r="W52" s="142"/>
    </row>
    <row r="53" s="2" customFormat="1" ht="36" spans="1:23">
      <c r="A53" s="71"/>
      <c r="B53" s="60"/>
      <c r="C53" s="83" t="s">
        <v>384</v>
      </c>
      <c r="D53" s="75" t="s">
        <v>193</v>
      </c>
      <c r="E53" s="79" t="s">
        <v>202</v>
      </c>
      <c r="F53" s="79">
        <v>1</v>
      </c>
      <c r="G53" s="75">
        <v>20</v>
      </c>
      <c r="H53" s="59">
        <v>20</v>
      </c>
      <c r="I53" s="106"/>
      <c r="J53" s="59" t="s">
        <v>385</v>
      </c>
      <c r="K53" s="106"/>
      <c r="L53" s="131"/>
      <c r="M53" s="141"/>
      <c r="N53" s="135"/>
      <c r="O53" s="136"/>
      <c r="P53" s="136"/>
      <c r="Q53" s="136"/>
      <c r="R53" s="166"/>
      <c r="S53" s="141"/>
      <c r="T53" s="139" t="s">
        <v>53</v>
      </c>
      <c r="U53" s="139" t="s">
        <v>53</v>
      </c>
      <c r="V53" s="139" t="s">
        <v>53</v>
      </c>
      <c r="W53" s="139" t="s">
        <v>53</v>
      </c>
    </row>
    <row r="54" s="2" customFormat="1" spans="1:23">
      <c r="A54" s="71"/>
      <c r="B54" s="60"/>
      <c r="C54" s="83"/>
      <c r="D54" s="75" t="s">
        <v>150</v>
      </c>
      <c r="E54" s="75"/>
      <c r="F54" s="75"/>
      <c r="G54" s="75"/>
      <c r="H54" s="59"/>
      <c r="I54" s="106"/>
      <c r="J54" s="59"/>
      <c r="K54" s="106"/>
      <c r="L54" s="131"/>
      <c r="M54" s="141"/>
      <c r="N54" s="137"/>
      <c r="O54" s="138"/>
      <c r="P54" s="138"/>
      <c r="Q54" s="138"/>
      <c r="R54" s="167"/>
      <c r="S54" s="142"/>
      <c r="T54" s="142"/>
      <c r="U54" s="142"/>
      <c r="V54" s="142"/>
      <c r="W54" s="142"/>
    </row>
    <row r="55" s="2" customFormat="1" ht="30.95" customHeight="1" spans="1:23">
      <c r="A55" s="71"/>
      <c r="B55" s="60"/>
      <c r="C55" s="81" t="s">
        <v>386</v>
      </c>
      <c r="D55" s="75" t="s">
        <v>382</v>
      </c>
      <c r="E55" s="75"/>
      <c r="F55" s="75"/>
      <c r="G55" s="75"/>
      <c r="H55" s="59"/>
      <c r="I55" s="106"/>
      <c r="J55" s="59" t="s">
        <v>383</v>
      </c>
      <c r="K55" s="106"/>
      <c r="L55" s="131"/>
      <c r="M55" s="141"/>
      <c r="N55" s="140" t="s">
        <v>387</v>
      </c>
      <c r="O55" s="134"/>
      <c r="P55" s="134"/>
      <c r="Q55" s="134"/>
      <c r="R55" s="165"/>
      <c r="S55" s="139"/>
      <c r="T55" s="139" t="s">
        <v>53</v>
      </c>
      <c r="U55" s="139" t="s">
        <v>53</v>
      </c>
      <c r="V55" s="139" t="s">
        <v>53</v>
      </c>
      <c r="W55" s="139" t="s">
        <v>53</v>
      </c>
    </row>
    <row r="56" s="2" customFormat="1" spans="1:23">
      <c r="A56" s="71"/>
      <c r="B56" s="60"/>
      <c r="C56" s="82"/>
      <c r="D56" s="75" t="s">
        <v>150</v>
      </c>
      <c r="E56" s="75"/>
      <c r="F56" s="75"/>
      <c r="G56" s="75"/>
      <c r="H56" s="59"/>
      <c r="I56" s="106"/>
      <c r="J56" s="59"/>
      <c r="K56" s="106"/>
      <c r="L56" s="131"/>
      <c r="M56" s="141"/>
      <c r="N56" s="135"/>
      <c r="O56" s="136"/>
      <c r="P56" s="136"/>
      <c r="Q56" s="136"/>
      <c r="R56" s="166"/>
      <c r="S56" s="141"/>
      <c r="T56" s="142"/>
      <c r="U56" s="142"/>
      <c r="V56" s="142"/>
      <c r="W56" s="142"/>
    </row>
    <row r="57" s="2" customFormat="1" ht="27.95" customHeight="1" spans="1:23">
      <c r="A57" s="71"/>
      <c r="B57" s="60"/>
      <c r="C57" s="81" t="s">
        <v>388</v>
      </c>
      <c r="D57" s="75" t="s">
        <v>382</v>
      </c>
      <c r="E57" s="75"/>
      <c r="F57" s="75"/>
      <c r="G57" s="75"/>
      <c r="H57" s="59"/>
      <c r="I57" s="106"/>
      <c r="J57" s="59" t="s">
        <v>383</v>
      </c>
      <c r="K57" s="106"/>
      <c r="L57" s="131"/>
      <c r="M57" s="141"/>
      <c r="N57" s="135"/>
      <c r="O57" s="136"/>
      <c r="P57" s="136"/>
      <c r="Q57" s="136"/>
      <c r="R57" s="166"/>
      <c r="S57" s="141"/>
      <c r="T57" s="139" t="s">
        <v>53</v>
      </c>
      <c r="U57" s="139" t="s">
        <v>53</v>
      </c>
      <c r="V57" s="139" t="s">
        <v>53</v>
      </c>
      <c r="W57" s="139" t="s">
        <v>53</v>
      </c>
    </row>
    <row r="58" s="2" customFormat="1" ht="15" customHeight="1" spans="1:23">
      <c r="A58" s="71"/>
      <c r="B58" s="61"/>
      <c r="C58" s="82"/>
      <c r="D58" s="75" t="s">
        <v>150</v>
      </c>
      <c r="E58" s="75"/>
      <c r="F58" s="75"/>
      <c r="G58" s="75"/>
      <c r="H58" s="59"/>
      <c r="I58" s="106"/>
      <c r="J58" s="59"/>
      <c r="K58" s="106"/>
      <c r="L58" s="132"/>
      <c r="M58" s="142"/>
      <c r="N58" s="137"/>
      <c r="O58" s="138"/>
      <c r="P58" s="138"/>
      <c r="Q58" s="138"/>
      <c r="R58" s="167"/>
      <c r="S58" s="142"/>
      <c r="T58" s="142"/>
      <c r="U58" s="142"/>
      <c r="V58" s="142"/>
      <c r="W58" s="142"/>
    </row>
    <row r="59" s="2" customFormat="1" spans="1:23">
      <c r="A59" s="71"/>
      <c r="B59" s="53" t="s">
        <v>389</v>
      </c>
      <c r="C59" s="77" t="s">
        <v>12</v>
      </c>
      <c r="D59" s="80"/>
      <c r="E59" s="80"/>
      <c r="F59" s="80"/>
      <c r="G59" s="73">
        <f>SUM(G60:G62)</f>
        <v>7</v>
      </c>
      <c r="H59" s="74">
        <f>SUM(H60:H62)</f>
        <v>7</v>
      </c>
      <c r="I59" s="125"/>
      <c r="J59" s="126"/>
      <c r="K59" s="127"/>
      <c r="L59" s="144"/>
      <c r="M59" s="144"/>
      <c r="N59" s="144"/>
      <c r="O59" s="144"/>
      <c r="P59" s="144"/>
      <c r="Q59" s="144"/>
      <c r="R59" s="144"/>
      <c r="S59" s="144"/>
      <c r="T59" s="144"/>
      <c r="U59" s="144"/>
      <c r="V59" s="144"/>
      <c r="W59" s="144"/>
    </row>
    <row r="60" s="2" customFormat="1" ht="81.95" customHeight="1" spans="1:23">
      <c r="A60" s="71"/>
      <c r="B60" s="60"/>
      <c r="C60" s="84" t="s">
        <v>390</v>
      </c>
      <c r="D60" s="75" t="s">
        <v>208</v>
      </c>
      <c r="E60" s="75" t="s">
        <v>195</v>
      </c>
      <c r="F60" s="79" t="s">
        <v>195</v>
      </c>
      <c r="G60" s="75">
        <v>7</v>
      </c>
      <c r="H60" s="59">
        <v>7</v>
      </c>
      <c r="I60" s="106"/>
      <c r="J60" s="59" t="s">
        <v>424</v>
      </c>
      <c r="K60" s="106"/>
      <c r="L60" s="130" t="s">
        <v>209</v>
      </c>
      <c r="M60" s="130" t="s">
        <v>50</v>
      </c>
      <c r="N60" s="133" t="s">
        <v>372</v>
      </c>
      <c r="O60" s="134"/>
      <c r="P60" s="134"/>
      <c r="Q60" s="134"/>
      <c r="R60" s="165"/>
      <c r="S60" s="130" t="s">
        <v>211</v>
      </c>
      <c r="T60" s="139" t="s">
        <v>53</v>
      </c>
      <c r="U60" s="139" t="s">
        <v>53</v>
      </c>
      <c r="V60" s="139" t="s">
        <v>53</v>
      </c>
      <c r="W60" s="139" t="s">
        <v>53</v>
      </c>
    </row>
    <row r="61" s="2" customFormat="1" ht="24" spans="1:23">
      <c r="A61" s="71"/>
      <c r="B61" s="60"/>
      <c r="C61" s="85"/>
      <c r="D61" s="75" t="s">
        <v>392</v>
      </c>
      <c r="E61" s="75"/>
      <c r="F61" s="75"/>
      <c r="G61" s="75"/>
      <c r="H61" s="59"/>
      <c r="I61" s="106"/>
      <c r="J61" s="59"/>
      <c r="K61" s="106"/>
      <c r="L61" s="131"/>
      <c r="M61" s="131"/>
      <c r="N61" s="135"/>
      <c r="O61" s="136"/>
      <c r="P61" s="136"/>
      <c r="Q61" s="136"/>
      <c r="R61" s="166"/>
      <c r="S61" s="131"/>
      <c r="T61" s="141"/>
      <c r="U61" s="141"/>
      <c r="V61" s="141"/>
      <c r="W61" s="141"/>
    </row>
    <row r="62" s="2" customFormat="1" ht="13.5" customHeight="1" spans="1:23">
      <c r="A62" s="86"/>
      <c r="B62" s="61"/>
      <c r="C62" s="87"/>
      <c r="D62" s="75" t="s">
        <v>150</v>
      </c>
      <c r="E62" s="75"/>
      <c r="F62" s="75"/>
      <c r="G62" s="75"/>
      <c r="H62" s="59"/>
      <c r="I62" s="106"/>
      <c r="J62" s="59"/>
      <c r="K62" s="106"/>
      <c r="L62" s="132"/>
      <c r="M62" s="132"/>
      <c r="N62" s="137"/>
      <c r="O62" s="138"/>
      <c r="P62" s="138"/>
      <c r="Q62" s="138"/>
      <c r="R62" s="167"/>
      <c r="S62" s="132"/>
      <c r="T62" s="142"/>
      <c r="U62" s="142"/>
      <c r="V62" s="142"/>
      <c r="W62" s="142"/>
    </row>
    <row r="63" s="2" customFormat="1" ht="76.5" customHeight="1" spans="1:23">
      <c r="A63" s="67" t="s">
        <v>393</v>
      </c>
      <c r="B63" s="88" t="s">
        <v>394</v>
      </c>
      <c r="C63" s="54" t="s">
        <v>395</v>
      </c>
      <c r="D63" s="89" t="s">
        <v>216</v>
      </c>
      <c r="E63" s="89" t="s">
        <v>216</v>
      </c>
      <c r="F63" s="89" t="s">
        <v>216</v>
      </c>
      <c r="G63" s="53">
        <v>-5</v>
      </c>
      <c r="H63" s="59"/>
      <c r="I63" s="106"/>
      <c r="J63" s="59"/>
      <c r="K63" s="106"/>
      <c r="L63" s="145" t="s">
        <v>396</v>
      </c>
      <c r="M63" s="146" t="s">
        <v>73</v>
      </c>
      <c r="N63" s="147" t="s">
        <v>397</v>
      </c>
      <c r="O63" s="148"/>
      <c r="P63" s="148"/>
      <c r="Q63" s="148"/>
      <c r="R63" s="168"/>
      <c r="S63" s="169" t="s">
        <v>219</v>
      </c>
      <c r="T63" s="142"/>
      <c r="U63" s="142"/>
      <c r="V63" s="142"/>
      <c r="W63" s="142"/>
    </row>
    <row r="64" s="2" customFormat="1" ht="48" spans="1:23">
      <c r="A64" s="86"/>
      <c r="B64" s="90"/>
      <c r="C64" s="54" t="s">
        <v>398</v>
      </c>
      <c r="D64" s="91"/>
      <c r="E64" s="91"/>
      <c r="F64" s="91"/>
      <c r="G64" s="61"/>
      <c r="H64" s="59"/>
      <c r="I64" s="106"/>
      <c r="J64" s="59"/>
      <c r="K64" s="106"/>
      <c r="L64" s="149" t="s">
        <v>399</v>
      </c>
      <c r="M64" s="150"/>
      <c r="N64" s="147" t="s">
        <v>400</v>
      </c>
      <c r="O64" s="148"/>
      <c r="P64" s="148"/>
      <c r="Q64" s="148"/>
      <c r="R64" s="168"/>
      <c r="S64" s="170"/>
      <c r="T64" s="142" t="s">
        <v>53</v>
      </c>
      <c r="U64" s="142"/>
      <c r="V64" s="142" t="s">
        <v>53</v>
      </c>
      <c r="W64" s="142" t="s">
        <v>53</v>
      </c>
    </row>
    <row r="65" s="3" customFormat="1" ht="26.25" customHeight="1" spans="1:23">
      <c r="A65" s="15" t="s">
        <v>401</v>
      </c>
      <c r="B65" s="15"/>
      <c r="C65" s="171" t="s">
        <v>425</v>
      </c>
      <c r="D65" s="171"/>
      <c r="E65" s="171"/>
      <c r="F65" s="171"/>
      <c r="G65" s="171"/>
      <c r="H65" s="171"/>
      <c r="I65" s="171"/>
      <c r="J65" s="171"/>
      <c r="K65" s="171"/>
      <c r="L65" s="171"/>
      <c r="M65" s="171"/>
      <c r="N65" s="171"/>
      <c r="O65" s="171"/>
      <c r="P65" s="171"/>
      <c r="Q65" s="171"/>
      <c r="R65" s="171"/>
      <c r="S65" s="171"/>
      <c r="T65" s="171"/>
      <c r="U65" s="171"/>
      <c r="V65" s="171"/>
      <c r="W65" s="171"/>
    </row>
    <row r="66" s="3" customFormat="1" ht="26.25" customHeight="1" spans="1:23">
      <c r="A66" s="15" t="s">
        <v>403</v>
      </c>
      <c r="B66" s="15"/>
      <c r="C66" s="171" t="s">
        <v>404</v>
      </c>
      <c r="D66" s="171"/>
      <c r="E66" s="171"/>
      <c r="F66" s="171"/>
      <c r="G66" s="171"/>
      <c r="H66" s="171"/>
      <c r="I66" s="171"/>
      <c r="J66" s="171"/>
      <c r="K66" s="171"/>
      <c r="L66" s="171"/>
      <c r="M66" s="171"/>
      <c r="N66" s="171"/>
      <c r="O66" s="171"/>
      <c r="P66" s="171"/>
      <c r="Q66" s="171"/>
      <c r="R66" s="171"/>
      <c r="S66" s="171"/>
      <c r="T66" s="171"/>
      <c r="U66" s="171"/>
      <c r="V66" s="171"/>
      <c r="W66" s="171"/>
    </row>
    <row r="67" s="3" customFormat="1" ht="26.25" customHeight="1" spans="1:23">
      <c r="A67" s="172" t="s">
        <v>405</v>
      </c>
      <c r="B67" s="172"/>
      <c r="C67" s="171" t="s">
        <v>406</v>
      </c>
      <c r="D67" s="171"/>
      <c r="E67" s="171"/>
      <c r="F67" s="171"/>
      <c r="G67" s="171"/>
      <c r="H67" s="171"/>
      <c r="I67" s="171"/>
      <c r="J67" s="171"/>
      <c r="K67" s="171"/>
      <c r="L67" s="171"/>
      <c r="M67" s="171"/>
      <c r="N67" s="171"/>
      <c r="O67" s="171"/>
      <c r="P67" s="171"/>
      <c r="Q67" s="171"/>
      <c r="R67" s="171"/>
      <c r="S67" s="171"/>
      <c r="T67" s="171"/>
      <c r="U67" s="171"/>
      <c r="V67" s="171"/>
      <c r="W67" s="171"/>
    </row>
    <row r="68" s="4" customFormat="1" spans="1:23">
      <c r="A68" s="173" t="s">
        <v>407</v>
      </c>
      <c r="B68" s="173"/>
      <c r="C68" s="173"/>
      <c r="D68" s="173"/>
      <c r="E68" s="173"/>
      <c r="F68" s="173"/>
      <c r="G68" s="173"/>
      <c r="H68" s="173"/>
      <c r="I68" s="173"/>
      <c r="J68" s="173"/>
      <c r="K68" s="173"/>
      <c r="L68" s="173"/>
      <c r="M68" s="173"/>
      <c r="N68" s="173"/>
      <c r="O68" s="173"/>
      <c r="P68" s="173"/>
      <c r="Q68" s="173"/>
      <c r="R68" s="173"/>
      <c r="S68" s="173"/>
      <c r="T68" s="173"/>
      <c r="U68" s="173"/>
      <c r="V68" s="173"/>
      <c r="W68" s="173"/>
    </row>
    <row r="69" s="4" customFormat="1" spans="1:23">
      <c r="A69" s="136" t="s">
        <v>408</v>
      </c>
      <c r="B69" s="136"/>
      <c r="C69" s="136"/>
      <c r="D69" s="136"/>
      <c r="E69" s="136"/>
      <c r="F69" s="136"/>
      <c r="G69" s="136"/>
      <c r="H69" s="136"/>
      <c r="I69" s="136"/>
      <c r="J69" s="136"/>
      <c r="K69" s="136"/>
      <c r="L69" s="136"/>
      <c r="M69" s="136"/>
      <c r="N69" s="136"/>
      <c r="O69" s="136"/>
      <c r="P69" s="136"/>
      <c r="Q69" s="136"/>
      <c r="R69" s="136"/>
      <c r="S69" s="136"/>
      <c r="T69" s="136"/>
      <c r="U69" s="136"/>
      <c r="V69" s="136"/>
      <c r="W69" s="136"/>
    </row>
    <row r="70" s="4" customFormat="1" spans="1:23">
      <c r="A70" s="136" t="s">
        <v>409</v>
      </c>
      <c r="B70" s="136"/>
      <c r="C70" s="136"/>
      <c r="D70" s="136"/>
      <c r="E70" s="136"/>
      <c r="F70" s="136"/>
      <c r="G70" s="136"/>
      <c r="H70" s="136"/>
      <c r="I70" s="136"/>
      <c r="J70" s="136"/>
      <c r="K70" s="136"/>
      <c r="L70" s="136"/>
      <c r="M70" s="136"/>
      <c r="N70" s="136"/>
      <c r="O70" s="136"/>
      <c r="P70" s="136"/>
      <c r="Q70" s="136"/>
      <c r="R70" s="136"/>
      <c r="S70" s="136"/>
      <c r="T70" s="136"/>
      <c r="U70" s="173"/>
      <c r="V70" s="173"/>
      <c r="W70" s="173"/>
    </row>
    <row r="71" s="4" customFormat="1" spans="1:23">
      <c r="A71" s="174" t="s">
        <v>410</v>
      </c>
      <c r="B71" s="136"/>
      <c r="C71" s="136"/>
      <c r="D71" s="136"/>
      <c r="E71" s="136"/>
      <c r="F71" s="136"/>
      <c r="G71" s="136"/>
      <c r="H71" s="136"/>
      <c r="I71" s="136"/>
      <c r="J71" s="136"/>
      <c r="K71" s="136"/>
      <c r="L71" s="136"/>
      <c r="M71" s="136"/>
      <c r="N71" s="136"/>
      <c r="O71" s="136"/>
      <c r="P71" s="136"/>
      <c r="Q71" s="136"/>
      <c r="R71" s="136"/>
      <c r="S71" s="136"/>
      <c r="T71" s="136"/>
      <c r="U71" s="136"/>
      <c r="V71" s="136"/>
      <c r="W71" s="136"/>
    </row>
    <row r="72" s="4" customFormat="1" ht="21" customHeight="1" spans="1:23">
      <c r="A72" s="136" t="s">
        <v>411</v>
      </c>
      <c r="B72" s="175"/>
      <c r="C72" s="175"/>
      <c r="D72" s="175"/>
      <c r="E72" s="175"/>
      <c r="F72" s="175"/>
      <c r="G72" s="175"/>
      <c r="H72" s="175"/>
      <c r="I72" s="175"/>
      <c r="J72" s="175"/>
      <c r="K72" s="175"/>
      <c r="L72" s="175"/>
      <c r="M72" s="175"/>
      <c r="N72" s="175"/>
      <c r="O72" s="175"/>
      <c r="P72" s="175"/>
      <c r="Q72" s="175"/>
      <c r="R72" s="175"/>
      <c r="S72" s="175"/>
      <c r="T72" s="175"/>
      <c r="U72" s="175"/>
      <c r="V72" s="175"/>
      <c r="W72" s="175"/>
    </row>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sheetData>
  <mergeCells count="269">
    <mergeCell ref="A1:B1"/>
    <mergeCell ref="A2:W2"/>
    <mergeCell ref="A3:C3"/>
    <mergeCell ref="E3:I3"/>
    <mergeCell ref="K3:M3"/>
    <mergeCell ref="P3:R3"/>
    <mergeCell ref="A4:B4"/>
    <mergeCell ref="C4:J4"/>
    <mergeCell ref="K4:M4"/>
    <mergeCell ref="N4:R4"/>
    <mergeCell ref="S4:W4"/>
    <mergeCell ref="A5:B5"/>
    <mergeCell ref="C5:J5"/>
    <mergeCell ref="K5:M5"/>
    <mergeCell ref="N5:R5"/>
    <mergeCell ref="S5:W5"/>
    <mergeCell ref="D6:F6"/>
    <mergeCell ref="G8:H8"/>
    <mergeCell ref="G9:H9"/>
    <mergeCell ref="G10:H10"/>
    <mergeCell ref="C11:M11"/>
    <mergeCell ref="N11:W11"/>
    <mergeCell ref="C12:M12"/>
    <mergeCell ref="N12:W12"/>
    <mergeCell ref="D13:W13"/>
    <mergeCell ref="D14:W14"/>
    <mergeCell ref="B15:D15"/>
    <mergeCell ref="E15:F15"/>
    <mergeCell ref="H15:K15"/>
    <mergeCell ref="M15:R15"/>
    <mergeCell ref="T15:U15"/>
    <mergeCell ref="V15:W15"/>
    <mergeCell ref="H16:K16"/>
    <mergeCell ref="N16:R16"/>
    <mergeCell ref="H17:I17"/>
    <mergeCell ref="J17:K17"/>
    <mergeCell ref="A18:D18"/>
    <mergeCell ref="H18:I18"/>
    <mergeCell ref="J18:K18"/>
    <mergeCell ref="B19:F19"/>
    <mergeCell ref="H19:I19"/>
    <mergeCell ref="J19:K19"/>
    <mergeCell ref="H20:I20"/>
    <mergeCell ref="J20:K20"/>
    <mergeCell ref="N20:R20"/>
    <mergeCell ref="H21:I21"/>
    <mergeCell ref="J21:K21"/>
    <mergeCell ref="N21:R21"/>
    <mergeCell ref="H22:I22"/>
    <mergeCell ref="J22:K22"/>
    <mergeCell ref="H23:I23"/>
    <mergeCell ref="J23:K23"/>
    <mergeCell ref="H24:I24"/>
    <mergeCell ref="J24:K24"/>
    <mergeCell ref="N24:R24"/>
    <mergeCell ref="H25:I25"/>
    <mergeCell ref="J25:K25"/>
    <mergeCell ref="N25:R25"/>
    <mergeCell ref="H26:I26"/>
    <mergeCell ref="J26:K26"/>
    <mergeCell ref="N26:R26"/>
    <mergeCell ref="H27:I27"/>
    <mergeCell ref="J27:K27"/>
    <mergeCell ref="H28:I28"/>
    <mergeCell ref="J28:K28"/>
    <mergeCell ref="N28:R28"/>
    <mergeCell ref="H29:I29"/>
    <mergeCell ref="J29:K29"/>
    <mergeCell ref="H30:I30"/>
    <mergeCell ref="J30:K30"/>
    <mergeCell ref="H31:I31"/>
    <mergeCell ref="H32:I32"/>
    <mergeCell ref="O32:Q32"/>
    <mergeCell ref="H33:I33"/>
    <mergeCell ref="O33:Q33"/>
    <mergeCell ref="B34:F34"/>
    <mergeCell ref="H34:I34"/>
    <mergeCell ref="J34:K34"/>
    <mergeCell ref="H35:I35"/>
    <mergeCell ref="J35:K35"/>
    <mergeCell ref="H36:I36"/>
    <mergeCell ref="J36:K36"/>
    <mergeCell ref="H37:I37"/>
    <mergeCell ref="J37:K37"/>
    <mergeCell ref="H38:I38"/>
    <mergeCell ref="J38:K38"/>
    <mergeCell ref="H39:I39"/>
    <mergeCell ref="J39:K39"/>
    <mergeCell ref="H40:I40"/>
    <mergeCell ref="J40:K40"/>
    <mergeCell ref="H41:I41"/>
    <mergeCell ref="J41:K41"/>
    <mergeCell ref="H42:I42"/>
    <mergeCell ref="J42:K42"/>
    <mergeCell ref="H43:I43"/>
    <mergeCell ref="J43:K43"/>
    <mergeCell ref="H44:I44"/>
    <mergeCell ref="J44:K44"/>
    <mergeCell ref="H45:I45"/>
    <mergeCell ref="J45:K45"/>
    <mergeCell ref="H46:I46"/>
    <mergeCell ref="J46:K46"/>
    <mergeCell ref="H47:I47"/>
    <mergeCell ref="J47:K47"/>
    <mergeCell ref="H48:I48"/>
    <mergeCell ref="J48:K48"/>
    <mergeCell ref="H49:I49"/>
    <mergeCell ref="J49:K49"/>
    <mergeCell ref="H50:I50"/>
    <mergeCell ref="J50:K50"/>
    <mergeCell ref="H51:I51"/>
    <mergeCell ref="J51:K51"/>
    <mergeCell ref="H52:I52"/>
    <mergeCell ref="J52:K52"/>
    <mergeCell ref="H53:I53"/>
    <mergeCell ref="J53:K53"/>
    <mergeCell ref="H54:I54"/>
    <mergeCell ref="J54:K54"/>
    <mergeCell ref="H55:I55"/>
    <mergeCell ref="J55:K55"/>
    <mergeCell ref="H56:I56"/>
    <mergeCell ref="J56:K56"/>
    <mergeCell ref="H57:I57"/>
    <mergeCell ref="J57:K57"/>
    <mergeCell ref="H58:I58"/>
    <mergeCell ref="J58:K58"/>
    <mergeCell ref="H59:I59"/>
    <mergeCell ref="J59:K59"/>
    <mergeCell ref="H60:I60"/>
    <mergeCell ref="J60:K60"/>
    <mergeCell ref="H61:I61"/>
    <mergeCell ref="J61:K61"/>
    <mergeCell ref="H62:I62"/>
    <mergeCell ref="J62:K62"/>
    <mergeCell ref="H63:I63"/>
    <mergeCell ref="J63:K63"/>
    <mergeCell ref="N63:R63"/>
    <mergeCell ref="H64:I64"/>
    <mergeCell ref="J64:K64"/>
    <mergeCell ref="N64:R64"/>
    <mergeCell ref="A65:B65"/>
    <mergeCell ref="C65:W65"/>
    <mergeCell ref="A66:B66"/>
    <mergeCell ref="C66:W66"/>
    <mergeCell ref="A67:B67"/>
    <mergeCell ref="C67:W67"/>
    <mergeCell ref="A68:W68"/>
    <mergeCell ref="A69:W69"/>
    <mergeCell ref="A70:T70"/>
    <mergeCell ref="A71:W71"/>
    <mergeCell ref="A72:W72"/>
    <mergeCell ref="A15:A17"/>
    <mergeCell ref="A19:A33"/>
    <mergeCell ref="A34:A62"/>
    <mergeCell ref="A63:A64"/>
    <mergeCell ref="B16:B17"/>
    <mergeCell ref="B20:B22"/>
    <mergeCell ref="B23:B25"/>
    <mergeCell ref="B26:B28"/>
    <mergeCell ref="B29:B30"/>
    <mergeCell ref="B31:B33"/>
    <mergeCell ref="B35:B38"/>
    <mergeCell ref="B39:B49"/>
    <mergeCell ref="B50:B58"/>
    <mergeCell ref="B59:B62"/>
    <mergeCell ref="B63:B64"/>
    <mergeCell ref="C6:C7"/>
    <mergeCell ref="C16:C17"/>
    <mergeCell ref="C26:C27"/>
    <mergeCell ref="C36:C38"/>
    <mergeCell ref="C40:C42"/>
    <mergeCell ref="C43:C46"/>
    <mergeCell ref="C47:C49"/>
    <mergeCell ref="C51:C52"/>
    <mergeCell ref="C53:C54"/>
    <mergeCell ref="C55:C56"/>
    <mergeCell ref="C57:C58"/>
    <mergeCell ref="C60:C62"/>
    <mergeCell ref="D16:D17"/>
    <mergeCell ref="D63:D64"/>
    <mergeCell ref="E16:E17"/>
    <mergeCell ref="E63:E64"/>
    <mergeCell ref="F16:F17"/>
    <mergeCell ref="F63:F64"/>
    <mergeCell ref="G15:G17"/>
    <mergeCell ref="G26:G27"/>
    <mergeCell ref="G63:G64"/>
    <mergeCell ref="I6:I7"/>
    <mergeCell ref="L15:L17"/>
    <mergeCell ref="L26:L27"/>
    <mergeCell ref="L36:L38"/>
    <mergeCell ref="L40:L49"/>
    <mergeCell ref="L51:L58"/>
    <mergeCell ref="L60:L62"/>
    <mergeCell ref="M16:M17"/>
    <mergeCell ref="M36:M38"/>
    <mergeCell ref="M40:M42"/>
    <mergeCell ref="M43:M46"/>
    <mergeCell ref="M47:M49"/>
    <mergeCell ref="M51:M58"/>
    <mergeCell ref="M60:M62"/>
    <mergeCell ref="M63:M64"/>
    <mergeCell ref="N36:N38"/>
    <mergeCell ref="O36:O38"/>
    <mergeCell ref="P36:P38"/>
    <mergeCell ref="Q36:Q38"/>
    <mergeCell ref="R36:R38"/>
    <mergeCell ref="S15:S17"/>
    <mergeCell ref="S36:S38"/>
    <mergeCell ref="S40:S49"/>
    <mergeCell ref="S51:S54"/>
    <mergeCell ref="S55:S58"/>
    <mergeCell ref="S60:S62"/>
    <mergeCell ref="S63:S64"/>
    <mergeCell ref="T16:T17"/>
    <mergeCell ref="T36:T38"/>
    <mergeCell ref="T40:T42"/>
    <mergeCell ref="T43:T46"/>
    <mergeCell ref="T47:T49"/>
    <mergeCell ref="T51:T52"/>
    <mergeCell ref="T53:T54"/>
    <mergeCell ref="T55:T56"/>
    <mergeCell ref="T57:T58"/>
    <mergeCell ref="T60:T62"/>
    <mergeCell ref="U16:U17"/>
    <mergeCell ref="U36:U38"/>
    <mergeCell ref="U40:U42"/>
    <mergeCell ref="U43:U46"/>
    <mergeCell ref="U47:U49"/>
    <mergeCell ref="U51:U52"/>
    <mergeCell ref="U53:U54"/>
    <mergeCell ref="U55:U56"/>
    <mergeCell ref="U57:U58"/>
    <mergeCell ref="U60:U62"/>
    <mergeCell ref="V16:V17"/>
    <mergeCell ref="V36:V38"/>
    <mergeCell ref="V40:V42"/>
    <mergeCell ref="V43:V46"/>
    <mergeCell ref="V47:V49"/>
    <mergeCell ref="V51:V52"/>
    <mergeCell ref="V53:V54"/>
    <mergeCell ref="V55:V56"/>
    <mergeCell ref="V57:V58"/>
    <mergeCell ref="V60:V62"/>
    <mergeCell ref="W16:W17"/>
    <mergeCell ref="W36:W38"/>
    <mergeCell ref="W40:W42"/>
    <mergeCell ref="W43:W46"/>
    <mergeCell ref="W47:W49"/>
    <mergeCell ref="W51:W52"/>
    <mergeCell ref="W53:W54"/>
    <mergeCell ref="W55:W56"/>
    <mergeCell ref="W57:W58"/>
    <mergeCell ref="W60:W62"/>
    <mergeCell ref="A6:B10"/>
    <mergeCell ref="G6:H7"/>
    <mergeCell ref="J6:W7"/>
    <mergeCell ref="J8:W10"/>
    <mergeCell ref="A11:B12"/>
    <mergeCell ref="A13:B14"/>
    <mergeCell ref="D20:F33"/>
    <mergeCell ref="J31:K33"/>
    <mergeCell ref="N40:R42"/>
    <mergeCell ref="N43:R44"/>
    <mergeCell ref="N45:R46"/>
    <mergeCell ref="N47:R49"/>
    <mergeCell ref="N51:R54"/>
    <mergeCell ref="N55:R58"/>
    <mergeCell ref="N60:R62"/>
  </mergeCells>
  <dataValidations count="1">
    <dataValidation type="list" allowBlank="1" showInputMessage="1" showErrorMessage="1" sqref="N4">
      <formula1>"1.政府采购类,2.乡村振兴类,3.政府购买服务类,4.政府债务项目类,5.社会保障类,6.医疗卫生类,7.创新驱动类,8.PPP项目类,9.财金互动类,10.产业发展类,11.生态环保类,12.其他类"</formula1>
    </dataValidation>
  </dataValidation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7"/>
  <sheetViews>
    <sheetView workbookViewId="0">
      <selection activeCell="A1" sqref="$A1:$XFD1048576"/>
    </sheetView>
  </sheetViews>
  <sheetFormatPr defaultColWidth="9" defaultRowHeight="12"/>
  <cols>
    <col min="1" max="1" width="5" style="2" customWidth="1"/>
    <col min="2" max="2" width="10" style="2" customWidth="1"/>
    <col min="3" max="3" width="17.375" style="2" customWidth="1"/>
    <col min="4" max="4" width="10" style="2" customWidth="1"/>
    <col min="5" max="5" width="8.5" style="2" customWidth="1"/>
    <col min="6" max="6" width="10.75" style="2" customWidth="1"/>
    <col min="7" max="7" width="5.125" style="5" customWidth="1"/>
    <col min="8" max="8" width="6" style="2" customWidth="1"/>
    <col min="9" max="9" width="13.25" style="2" customWidth="1"/>
    <col min="10" max="10" width="6.375" style="2" customWidth="1"/>
    <col min="11" max="11" width="18.875" style="2" customWidth="1"/>
    <col min="12" max="12" width="31.5" style="6" customWidth="1"/>
    <col min="13" max="13" width="9.375" style="2" customWidth="1"/>
    <col min="14" max="14" width="13.625" style="2" customWidth="1"/>
    <col min="15" max="15" width="12.5" style="2" customWidth="1"/>
    <col min="16" max="16" width="13.25" style="2" customWidth="1"/>
    <col min="17" max="17" width="12" style="2" customWidth="1"/>
    <col min="18" max="18" width="13.375" style="2" customWidth="1"/>
    <col min="19" max="19" width="51.875" style="6" customWidth="1"/>
    <col min="20" max="23" width="4.625" style="2" customWidth="1"/>
    <col min="24" max="16384" width="9" style="2"/>
  </cols>
  <sheetData>
    <row r="1" s="1" customFormat="1" ht="18" customHeight="1" spans="1:7">
      <c r="A1" s="7" t="s">
        <v>229</v>
      </c>
      <c r="B1" s="7"/>
      <c r="G1" s="8"/>
    </row>
    <row r="2" s="2" customFormat="1" ht="36.75" customHeight="1" spans="1:23">
      <c r="A2" s="9" t="s">
        <v>230</v>
      </c>
      <c r="B2" s="9"/>
      <c r="C2" s="9"/>
      <c r="D2" s="9"/>
      <c r="E2" s="9"/>
      <c r="F2" s="9"/>
      <c r="G2" s="9"/>
      <c r="H2" s="9"/>
      <c r="I2" s="9"/>
      <c r="J2" s="9"/>
      <c r="K2" s="9"/>
      <c r="L2" s="9"/>
      <c r="M2" s="9"/>
      <c r="N2" s="9"/>
      <c r="O2" s="9"/>
      <c r="P2" s="9"/>
      <c r="Q2" s="9"/>
      <c r="R2" s="9"/>
      <c r="S2" s="9"/>
      <c r="T2" s="9"/>
      <c r="U2" s="9"/>
      <c r="V2" s="9"/>
      <c r="W2" s="9"/>
    </row>
    <row r="3" s="3" customFormat="1" ht="25.5" customHeight="1" spans="1:18">
      <c r="A3" s="10" t="s">
        <v>2</v>
      </c>
      <c r="B3" s="10"/>
      <c r="C3" s="10"/>
      <c r="D3" s="11"/>
      <c r="E3" s="12" t="s">
        <v>3</v>
      </c>
      <c r="F3" s="12"/>
      <c r="G3" s="12"/>
      <c r="H3" s="12"/>
      <c r="I3" s="12"/>
      <c r="J3" s="92"/>
      <c r="K3" s="10" t="s">
        <v>4</v>
      </c>
      <c r="L3" s="10"/>
      <c r="M3" s="10"/>
      <c r="N3" s="93"/>
      <c r="P3" s="94" t="s">
        <v>231</v>
      </c>
      <c r="Q3" s="94"/>
      <c r="R3" s="94"/>
    </row>
    <row r="4" s="3" customFormat="1" spans="1:23">
      <c r="A4" s="13" t="s">
        <v>232</v>
      </c>
      <c r="B4" s="13"/>
      <c r="C4" s="14" t="s">
        <v>426</v>
      </c>
      <c r="D4" s="14"/>
      <c r="E4" s="14"/>
      <c r="F4" s="14"/>
      <c r="G4" s="14"/>
      <c r="H4" s="14"/>
      <c r="I4" s="14"/>
      <c r="J4" s="14"/>
      <c r="K4" s="15" t="s">
        <v>234</v>
      </c>
      <c r="L4" s="95"/>
      <c r="M4" s="95"/>
      <c r="N4" s="96"/>
      <c r="O4" s="96"/>
      <c r="P4" s="96"/>
      <c r="Q4" s="96"/>
      <c r="R4" s="96"/>
      <c r="S4" s="151"/>
      <c r="T4" s="151"/>
      <c r="U4" s="151"/>
      <c r="V4" s="151"/>
      <c r="W4" s="151"/>
    </row>
    <row r="5" s="3" customFormat="1" spans="1:23">
      <c r="A5" s="13" t="s">
        <v>235</v>
      </c>
      <c r="B5" s="13"/>
      <c r="C5" s="14" t="s">
        <v>236</v>
      </c>
      <c r="D5" s="14"/>
      <c r="E5" s="14"/>
      <c r="F5" s="14"/>
      <c r="G5" s="14"/>
      <c r="H5" s="14"/>
      <c r="I5" s="14"/>
      <c r="J5" s="14"/>
      <c r="K5" s="13" t="s">
        <v>237</v>
      </c>
      <c r="L5" s="13"/>
      <c r="M5" s="13"/>
      <c r="N5" s="14" t="s">
        <v>236</v>
      </c>
      <c r="O5" s="14"/>
      <c r="P5" s="14"/>
      <c r="Q5" s="14"/>
      <c r="R5" s="14"/>
      <c r="S5" s="151"/>
      <c r="T5" s="151"/>
      <c r="U5" s="151"/>
      <c r="V5" s="151"/>
      <c r="W5" s="151"/>
    </row>
    <row r="6" s="3" customFormat="1" ht="13.5" customHeight="1" spans="1:23">
      <c r="A6" s="15" t="s">
        <v>238</v>
      </c>
      <c r="B6" s="15"/>
      <c r="C6" s="16" t="s">
        <v>239</v>
      </c>
      <c r="D6" s="17" t="s">
        <v>240</v>
      </c>
      <c r="E6" s="17"/>
      <c r="F6" s="17"/>
      <c r="G6" s="16" t="s">
        <v>241</v>
      </c>
      <c r="H6" s="16"/>
      <c r="I6" s="97" t="s">
        <v>242</v>
      </c>
      <c r="J6" s="16" t="s">
        <v>243</v>
      </c>
      <c r="K6" s="16"/>
      <c r="L6" s="16"/>
      <c r="M6" s="16"/>
      <c r="N6" s="16"/>
      <c r="O6" s="16"/>
      <c r="P6" s="16"/>
      <c r="Q6" s="16"/>
      <c r="R6" s="16"/>
      <c r="S6" s="16"/>
      <c r="T6" s="16"/>
      <c r="U6" s="16"/>
      <c r="V6" s="16"/>
      <c r="W6" s="16"/>
    </row>
    <row r="7" s="3" customFormat="1" spans="1:23">
      <c r="A7" s="15"/>
      <c r="B7" s="15"/>
      <c r="C7" s="16"/>
      <c r="D7" s="18" t="s">
        <v>12</v>
      </c>
      <c r="E7" s="18" t="s">
        <v>13</v>
      </c>
      <c r="F7" s="18" t="s">
        <v>14</v>
      </c>
      <c r="G7" s="16"/>
      <c r="H7" s="16"/>
      <c r="I7" s="97"/>
      <c r="J7" s="16"/>
      <c r="K7" s="16"/>
      <c r="L7" s="16"/>
      <c r="M7" s="16"/>
      <c r="N7" s="16"/>
      <c r="O7" s="16"/>
      <c r="P7" s="16"/>
      <c r="Q7" s="16"/>
      <c r="R7" s="16"/>
      <c r="S7" s="16"/>
      <c r="T7" s="16"/>
      <c r="U7" s="16"/>
      <c r="V7" s="16"/>
      <c r="W7" s="16"/>
    </row>
    <row r="8" s="3" customFormat="1" ht="17.25" customHeight="1" spans="1:23">
      <c r="A8" s="15"/>
      <c r="B8" s="15"/>
      <c r="C8" s="19" t="s">
        <v>16</v>
      </c>
      <c r="D8" s="20">
        <f t="shared" ref="D8:D10" si="0">SUM(E8:F8)</f>
        <v>15</v>
      </c>
      <c r="E8" s="20">
        <f>SUM(E9:E10)</f>
        <v>15</v>
      </c>
      <c r="F8" s="20">
        <f>SUM(F9:F10)</f>
        <v>0</v>
      </c>
      <c r="G8" s="20">
        <f>SUM(G9:H10)</f>
        <v>15</v>
      </c>
      <c r="H8" s="20"/>
      <c r="I8" s="98">
        <f t="shared" ref="I8:I10" si="1">ROUND(G8/D8*100,2)</f>
        <v>100</v>
      </c>
      <c r="J8" s="23" t="s">
        <v>427</v>
      </c>
      <c r="K8" s="23"/>
      <c r="L8" s="23"/>
      <c r="M8" s="23"/>
      <c r="N8" s="23"/>
      <c r="O8" s="23"/>
      <c r="P8" s="23"/>
      <c r="Q8" s="23"/>
      <c r="R8" s="23"/>
      <c r="S8" s="23"/>
      <c r="T8" s="23"/>
      <c r="U8" s="23"/>
      <c r="V8" s="23"/>
      <c r="W8" s="23"/>
    </row>
    <row r="9" s="3" customFormat="1" ht="17.25" customHeight="1" spans="1:23">
      <c r="A9" s="15"/>
      <c r="B9" s="15"/>
      <c r="C9" s="21" t="s">
        <v>245</v>
      </c>
      <c r="D9" s="20">
        <f t="shared" si="0"/>
        <v>15</v>
      </c>
      <c r="E9" s="22">
        <v>15</v>
      </c>
      <c r="F9" s="22">
        <v>0</v>
      </c>
      <c r="G9" s="22">
        <v>15</v>
      </c>
      <c r="H9" s="22"/>
      <c r="I9" s="98">
        <f t="shared" si="1"/>
        <v>100</v>
      </c>
      <c r="J9" s="23"/>
      <c r="K9" s="23"/>
      <c r="L9" s="23"/>
      <c r="M9" s="23"/>
      <c r="N9" s="23"/>
      <c r="O9" s="23"/>
      <c r="P9" s="23"/>
      <c r="Q9" s="23"/>
      <c r="R9" s="23"/>
      <c r="S9" s="23"/>
      <c r="T9" s="23"/>
      <c r="U9" s="23"/>
      <c r="V9" s="23"/>
      <c r="W9" s="23"/>
    </row>
    <row r="10" s="3" customFormat="1" ht="17.25" customHeight="1" spans="1:23">
      <c r="A10" s="15"/>
      <c r="B10" s="15"/>
      <c r="C10" s="21" t="s">
        <v>246</v>
      </c>
      <c r="D10" s="20">
        <f t="shared" si="0"/>
        <v>0</v>
      </c>
      <c r="E10" s="22"/>
      <c r="F10" s="22"/>
      <c r="G10" s="22"/>
      <c r="H10" s="22"/>
      <c r="I10" s="98" t="e">
        <f t="shared" si="1"/>
        <v>#DIV/0!</v>
      </c>
      <c r="J10" s="23"/>
      <c r="K10" s="23"/>
      <c r="L10" s="23"/>
      <c r="M10" s="23"/>
      <c r="N10" s="23"/>
      <c r="O10" s="23"/>
      <c r="P10" s="23"/>
      <c r="Q10" s="23"/>
      <c r="R10" s="23"/>
      <c r="S10" s="23"/>
      <c r="T10" s="23"/>
      <c r="U10" s="23"/>
      <c r="V10" s="23"/>
      <c r="W10" s="23"/>
    </row>
    <row r="11" s="3" customFormat="1" customHeight="1" spans="1:23">
      <c r="A11" s="15" t="s">
        <v>247</v>
      </c>
      <c r="B11" s="15"/>
      <c r="C11" s="16" t="s">
        <v>248</v>
      </c>
      <c r="D11" s="16"/>
      <c r="E11" s="16"/>
      <c r="F11" s="16"/>
      <c r="G11" s="16"/>
      <c r="H11" s="16"/>
      <c r="I11" s="16"/>
      <c r="J11" s="16"/>
      <c r="K11" s="16"/>
      <c r="L11" s="16"/>
      <c r="M11" s="16"/>
      <c r="N11" s="16" t="s">
        <v>249</v>
      </c>
      <c r="O11" s="16"/>
      <c r="P11" s="16"/>
      <c r="Q11" s="16"/>
      <c r="R11" s="16"/>
      <c r="S11" s="16"/>
      <c r="T11" s="16"/>
      <c r="U11" s="16"/>
      <c r="V11" s="16"/>
      <c r="W11" s="16"/>
    </row>
    <row r="12" s="3" customFormat="1" ht="23.25" customHeight="1" spans="1:23">
      <c r="A12" s="15"/>
      <c r="B12" s="15"/>
      <c r="C12" s="23" t="s">
        <v>428</v>
      </c>
      <c r="D12" s="23"/>
      <c r="E12" s="23"/>
      <c r="F12" s="23"/>
      <c r="G12" s="23"/>
      <c r="H12" s="23"/>
      <c r="I12" s="23"/>
      <c r="J12" s="23"/>
      <c r="K12" s="23"/>
      <c r="L12" s="23"/>
      <c r="M12" s="23"/>
      <c r="N12" s="14" t="s">
        <v>429</v>
      </c>
      <c r="O12" s="14"/>
      <c r="P12" s="14"/>
      <c r="Q12" s="14"/>
      <c r="R12" s="14"/>
      <c r="S12" s="14"/>
      <c r="T12" s="14"/>
      <c r="U12" s="14"/>
      <c r="V12" s="14"/>
      <c r="W12" s="14"/>
    </row>
    <row r="13" s="3" customFormat="1" spans="1:23">
      <c r="A13" s="24" t="s">
        <v>252</v>
      </c>
      <c r="B13" s="25"/>
      <c r="C13" s="26" t="s">
        <v>253</v>
      </c>
      <c r="D13" s="27" t="s">
        <v>430</v>
      </c>
      <c r="E13" s="27"/>
      <c r="F13" s="27"/>
      <c r="G13" s="27"/>
      <c r="H13" s="27"/>
      <c r="I13" s="27"/>
      <c r="J13" s="27"/>
      <c r="K13" s="27"/>
      <c r="L13" s="27"/>
      <c r="M13" s="27"/>
      <c r="N13" s="27"/>
      <c r="O13" s="27"/>
      <c r="P13" s="27"/>
      <c r="Q13" s="27"/>
      <c r="R13" s="27"/>
      <c r="S13" s="27"/>
      <c r="T13" s="27"/>
      <c r="U13" s="27"/>
      <c r="V13" s="27"/>
      <c r="W13" s="27"/>
    </row>
    <row r="14" s="3" customFormat="1" spans="1:23">
      <c r="A14" s="28"/>
      <c r="B14" s="29"/>
      <c r="C14" s="30" t="s">
        <v>255</v>
      </c>
      <c r="D14" s="31" t="s">
        <v>431</v>
      </c>
      <c r="E14" s="32"/>
      <c r="F14" s="32"/>
      <c r="G14" s="32"/>
      <c r="H14" s="32"/>
      <c r="I14" s="32"/>
      <c r="J14" s="32"/>
      <c r="K14" s="32"/>
      <c r="L14" s="32"/>
      <c r="M14" s="32"/>
      <c r="N14" s="32"/>
      <c r="O14" s="32"/>
      <c r="P14" s="32"/>
      <c r="Q14" s="32"/>
      <c r="R14" s="32"/>
      <c r="S14" s="32"/>
      <c r="T14" s="32"/>
      <c r="U14" s="32"/>
      <c r="V14" s="32"/>
      <c r="W14" s="152"/>
    </row>
    <row r="15" s="2" customFormat="1" spans="1:23">
      <c r="A15" s="33" t="s">
        <v>20</v>
      </c>
      <c r="B15" s="34" t="s">
        <v>21</v>
      </c>
      <c r="C15" s="35"/>
      <c r="D15" s="36"/>
      <c r="E15" s="37" t="s">
        <v>22</v>
      </c>
      <c r="F15" s="37"/>
      <c r="G15" s="37" t="s">
        <v>23</v>
      </c>
      <c r="H15" s="38" t="s">
        <v>24</v>
      </c>
      <c r="I15" s="38"/>
      <c r="J15" s="38"/>
      <c r="K15" s="38"/>
      <c r="L15" s="37" t="s">
        <v>25</v>
      </c>
      <c r="M15" s="37" t="s">
        <v>26</v>
      </c>
      <c r="N15" s="37"/>
      <c r="O15" s="37"/>
      <c r="P15" s="37"/>
      <c r="Q15" s="37"/>
      <c r="R15" s="37"/>
      <c r="S15" s="37" t="s">
        <v>27</v>
      </c>
      <c r="T15" s="153" t="s">
        <v>28</v>
      </c>
      <c r="U15" s="153"/>
      <c r="V15" s="153" t="s">
        <v>29</v>
      </c>
      <c r="W15" s="153"/>
    </row>
    <row r="16" s="2" customFormat="1" customHeight="1" spans="1:23">
      <c r="A16" s="39"/>
      <c r="B16" s="40" t="s">
        <v>30</v>
      </c>
      <c r="C16" s="41" t="s">
        <v>31</v>
      </c>
      <c r="D16" s="41" t="s">
        <v>32</v>
      </c>
      <c r="E16" s="42" t="s">
        <v>33</v>
      </c>
      <c r="F16" s="42" t="s">
        <v>34</v>
      </c>
      <c r="G16" s="37"/>
      <c r="H16" s="43" t="s">
        <v>35</v>
      </c>
      <c r="I16" s="99"/>
      <c r="J16" s="99"/>
      <c r="K16" s="100"/>
      <c r="L16" s="37"/>
      <c r="M16" s="40" t="s">
        <v>36</v>
      </c>
      <c r="N16" s="40" t="s">
        <v>37</v>
      </c>
      <c r="O16" s="40"/>
      <c r="P16" s="40"/>
      <c r="Q16" s="40"/>
      <c r="R16" s="40"/>
      <c r="S16" s="37"/>
      <c r="T16" s="41" t="s">
        <v>38</v>
      </c>
      <c r="U16" s="41" t="s">
        <v>39</v>
      </c>
      <c r="V16" s="41" t="s">
        <v>40</v>
      </c>
      <c r="W16" s="41" t="s">
        <v>41</v>
      </c>
    </row>
    <row r="17" s="2" customFormat="1" spans="1:23">
      <c r="A17" s="44"/>
      <c r="B17" s="40"/>
      <c r="C17" s="41"/>
      <c r="D17" s="41"/>
      <c r="E17" s="42"/>
      <c r="F17" s="42"/>
      <c r="G17" s="37"/>
      <c r="H17" s="45" t="s">
        <v>42</v>
      </c>
      <c r="I17" s="101"/>
      <c r="J17" s="45" t="s">
        <v>43</v>
      </c>
      <c r="K17" s="101"/>
      <c r="L17" s="37"/>
      <c r="M17" s="40"/>
      <c r="N17" s="40">
        <v>0</v>
      </c>
      <c r="O17" s="40">
        <v>0.3</v>
      </c>
      <c r="P17" s="40">
        <v>0.6</v>
      </c>
      <c r="Q17" s="40">
        <v>0.8</v>
      </c>
      <c r="R17" s="40">
        <v>1</v>
      </c>
      <c r="S17" s="37"/>
      <c r="T17" s="41"/>
      <c r="U17" s="41"/>
      <c r="V17" s="41"/>
      <c r="W17" s="41"/>
    </row>
    <row r="18" s="2" customFormat="1" ht="13.5" spans="1:23">
      <c r="A18" s="46" t="s">
        <v>257</v>
      </c>
      <c r="B18" s="46"/>
      <c r="C18" s="46"/>
      <c r="D18" s="46"/>
      <c r="E18" s="46"/>
      <c r="F18" s="46"/>
      <c r="G18" s="47">
        <f>SUM(G19,G34)</f>
        <v>100</v>
      </c>
      <c r="H18" s="48">
        <f>SUM(H19,H34,H62,H63)</f>
        <v>99.18</v>
      </c>
      <c r="I18" s="102"/>
      <c r="J18" s="48"/>
      <c r="K18" s="102"/>
      <c r="L18" s="103"/>
      <c r="M18" s="103"/>
      <c r="N18" s="103"/>
      <c r="O18" s="103"/>
      <c r="P18" s="103"/>
      <c r="Q18" s="103"/>
      <c r="R18" s="103"/>
      <c r="S18" s="103"/>
      <c r="T18" s="154"/>
      <c r="U18" s="154"/>
      <c r="V18" s="154"/>
      <c r="W18" s="154"/>
    </row>
    <row r="19" s="2" customFormat="1" spans="1:23">
      <c r="A19" s="49" t="s">
        <v>258</v>
      </c>
      <c r="B19" s="50" t="s">
        <v>16</v>
      </c>
      <c r="C19" s="50"/>
      <c r="D19" s="50"/>
      <c r="E19" s="50"/>
      <c r="F19" s="50"/>
      <c r="G19" s="51">
        <f>SUM(G20:G33)</f>
        <v>40</v>
      </c>
      <c r="H19" s="52">
        <f>SUM(H20:H33)</f>
        <v>39.18</v>
      </c>
      <c r="I19" s="104"/>
      <c r="J19" s="52"/>
      <c r="K19" s="104"/>
      <c r="L19" s="105"/>
      <c r="M19" s="105"/>
      <c r="N19" s="105"/>
      <c r="O19" s="105"/>
      <c r="P19" s="105"/>
      <c r="Q19" s="105"/>
      <c r="R19" s="105"/>
      <c r="S19" s="105"/>
      <c r="T19" s="155"/>
      <c r="U19" s="155"/>
      <c r="V19" s="155"/>
      <c r="W19" s="155"/>
    </row>
    <row r="20" s="2" customFormat="1" ht="66" customHeight="1" spans="1:23">
      <c r="A20" s="49"/>
      <c r="B20" s="53" t="s">
        <v>259</v>
      </c>
      <c r="C20" s="54" t="s">
        <v>260</v>
      </c>
      <c r="D20" s="55" t="s">
        <v>47</v>
      </c>
      <c r="E20" s="56"/>
      <c r="F20" s="57"/>
      <c r="G20" s="58">
        <v>2</v>
      </c>
      <c r="H20" s="59">
        <v>2.6</v>
      </c>
      <c r="I20" s="106"/>
      <c r="J20" s="59" t="s">
        <v>261</v>
      </c>
      <c r="K20" s="106"/>
      <c r="L20" s="107" t="s">
        <v>262</v>
      </c>
      <c r="M20" s="108" t="s">
        <v>73</v>
      </c>
      <c r="N20" s="109" t="s">
        <v>263</v>
      </c>
      <c r="O20" s="110"/>
      <c r="P20" s="110"/>
      <c r="Q20" s="110"/>
      <c r="R20" s="156"/>
      <c r="S20" s="107" t="s">
        <v>264</v>
      </c>
      <c r="T20" s="157" t="s">
        <v>53</v>
      </c>
      <c r="U20" s="158"/>
      <c r="V20" s="158"/>
      <c r="W20" s="157" t="s">
        <v>53</v>
      </c>
    </row>
    <row r="21" s="2" customFormat="1" ht="63" customHeight="1" spans="1:23">
      <c r="A21" s="49"/>
      <c r="B21" s="60"/>
      <c r="C21" s="54" t="s">
        <v>265</v>
      </c>
      <c r="D21" s="55"/>
      <c r="E21" s="56"/>
      <c r="F21" s="57"/>
      <c r="G21" s="58">
        <v>2</v>
      </c>
      <c r="H21" s="59">
        <v>2.6</v>
      </c>
      <c r="I21" s="106"/>
      <c r="J21" s="59" t="s">
        <v>432</v>
      </c>
      <c r="K21" s="106"/>
      <c r="L21" s="111" t="s">
        <v>267</v>
      </c>
      <c r="M21" s="108" t="s">
        <v>73</v>
      </c>
      <c r="N21" s="112" t="s">
        <v>268</v>
      </c>
      <c r="O21" s="113"/>
      <c r="P21" s="113"/>
      <c r="Q21" s="113"/>
      <c r="R21" s="159"/>
      <c r="S21" s="160" t="s">
        <v>269</v>
      </c>
      <c r="T21" s="157" t="s">
        <v>53</v>
      </c>
      <c r="U21" s="158"/>
      <c r="V21" s="158"/>
      <c r="W21" s="157" t="s">
        <v>53</v>
      </c>
    </row>
    <row r="22" s="2" customFormat="1" ht="39.95" customHeight="1" spans="1:23">
      <c r="A22" s="49"/>
      <c r="B22" s="61"/>
      <c r="C22" s="54" t="s">
        <v>270</v>
      </c>
      <c r="D22" s="55"/>
      <c r="E22" s="56"/>
      <c r="F22" s="57"/>
      <c r="G22" s="58">
        <v>2</v>
      </c>
      <c r="H22" s="59">
        <v>2.6</v>
      </c>
      <c r="I22" s="106"/>
      <c r="J22" s="59" t="s">
        <v>271</v>
      </c>
      <c r="K22" s="106"/>
      <c r="L22" s="107" t="s">
        <v>272</v>
      </c>
      <c r="M22" s="108" t="s">
        <v>131</v>
      </c>
      <c r="N22" s="108" t="s">
        <v>273</v>
      </c>
      <c r="O22" s="108" t="s">
        <v>274</v>
      </c>
      <c r="P22" s="108" t="s">
        <v>275</v>
      </c>
      <c r="Q22" s="108"/>
      <c r="R22" s="108" t="s">
        <v>276</v>
      </c>
      <c r="S22" s="107" t="s">
        <v>277</v>
      </c>
      <c r="T22" s="157" t="s">
        <v>53</v>
      </c>
      <c r="U22" s="161"/>
      <c r="V22" s="157" t="s">
        <v>53</v>
      </c>
      <c r="W22" s="162"/>
    </row>
    <row r="23" s="2" customFormat="1" ht="72" spans="1:23">
      <c r="A23" s="49"/>
      <c r="B23" s="53" t="s">
        <v>278</v>
      </c>
      <c r="C23" s="54" t="s">
        <v>279</v>
      </c>
      <c r="D23" s="55"/>
      <c r="E23" s="56"/>
      <c r="F23" s="57"/>
      <c r="G23" s="58">
        <v>3</v>
      </c>
      <c r="H23" s="59">
        <v>3.6</v>
      </c>
      <c r="I23" s="106"/>
      <c r="J23" s="59" t="s">
        <v>280</v>
      </c>
      <c r="K23" s="106"/>
      <c r="L23" s="107" t="s">
        <v>281</v>
      </c>
      <c r="M23" s="108" t="s">
        <v>73</v>
      </c>
      <c r="N23" s="108" t="s">
        <v>282</v>
      </c>
      <c r="O23" s="108"/>
      <c r="P23" s="108" t="s">
        <v>283</v>
      </c>
      <c r="Q23" s="108"/>
      <c r="R23" s="108" t="s">
        <v>284</v>
      </c>
      <c r="S23" s="107" t="s">
        <v>285</v>
      </c>
      <c r="T23" s="157" t="s">
        <v>53</v>
      </c>
      <c r="U23" s="161"/>
      <c r="V23" s="157" t="s">
        <v>53</v>
      </c>
      <c r="W23" s="161"/>
    </row>
    <row r="24" s="2" customFormat="1" ht="48.75" customHeight="1" spans="1:23">
      <c r="A24" s="49"/>
      <c r="B24" s="60"/>
      <c r="C24" s="54" t="s">
        <v>286</v>
      </c>
      <c r="D24" s="55"/>
      <c r="E24" s="56"/>
      <c r="F24" s="57"/>
      <c r="G24" s="58">
        <v>3</v>
      </c>
      <c r="H24" s="59">
        <v>3.5</v>
      </c>
      <c r="I24" s="106"/>
      <c r="J24" s="59" t="s">
        <v>433</v>
      </c>
      <c r="K24" s="106"/>
      <c r="L24" s="107" t="s">
        <v>288</v>
      </c>
      <c r="M24" s="108" t="s">
        <v>50</v>
      </c>
      <c r="N24" s="109" t="s">
        <v>289</v>
      </c>
      <c r="O24" s="110"/>
      <c r="P24" s="110"/>
      <c r="Q24" s="110"/>
      <c r="R24" s="156"/>
      <c r="S24" s="107"/>
      <c r="T24" s="157" t="s">
        <v>53</v>
      </c>
      <c r="U24" s="161"/>
      <c r="V24" s="161"/>
      <c r="W24" s="157" t="s">
        <v>53</v>
      </c>
    </row>
    <row r="25" s="2" customFormat="1" ht="63" customHeight="1" spans="1:23">
      <c r="A25" s="49"/>
      <c r="B25" s="61"/>
      <c r="C25" s="54" t="s">
        <v>290</v>
      </c>
      <c r="D25" s="55"/>
      <c r="E25" s="56"/>
      <c r="F25" s="57"/>
      <c r="G25" s="58">
        <v>4</v>
      </c>
      <c r="H25" s="59">
        <v>4.6</v>
      </c>
      <c r="I25" s="106"/>
      <c r="J25" s="59" t="s">
        <v>291</v>
      </c>
      <c r="K25" s="106"/>
      <c r="L25" s="107" t="s">
        <v>292</v>
      </c>
      <c r="M25" s="108" t="s">
        <v>73</v>
      </c>
      <c r="N25" s="109" t="s">
        <v>293</v>
      </c>
      <c r="O25" s="110"/>
      <c r="P25" s="110"/>
      <c r="Q25" s="110"/>
      <c r="R25" s="156"/>
      <c r="S25" s="107" t="s">
        <v>294</v>
      </c>
      <c r="T25" s="157" t="s">
        <v>53</v>
      </c>
      <c r="U25" s="157" t="s">
        <v>53</v>
      </c>
      <c r="V25" s="157" t="s">
        <v>53</v>
      </c>
      <c r="W25" s="157"/>
    </row>
    <row r="26" s="2" customFormat="1" ht="36" customHeight="1" spans="1:23">
      <c r="A26" s="49"/>
      <c r="B26" s="53" t="s">
        <v>295</v>
      </c>
      <c r="C26" s="54" t="s">
        <v>296</v>
      </c>
      <c r="D26" s="55"/>
      <c r="E26" s="56"/>
      <c r="F26" s="57"/>
      <c r="G26" s="58">
        <v>3</v>
      </c>
      <c r="H26" s="59"/>
      <c r="I26" s="106"/>
      <c r="J26" s="59"/>
      <c r="K26" s="106"/>
      <c r="L26" s="111" t="s">
        <v>297</v>
      </c>
      <c r="M26" s="114" t="s">
        <v>50</v>
      </c>
      <c r="N26" s="111" t="s">
        <v>298</v>
      </c>
      <c r="O26" s="111"/>
      <c r="P26" s="111"/>
      <c r="Q26" s="111"/>
      <c r="R26" s="111"/>
      <c r="S26" s="111" t="s">
        <v>299</v>
      </c>
      <c r="T26" s="157" t="s">
        <v>53</v>
      </c>
      <c r="U26" s="157" t="s">
        <v>53</v>
      </c>
      <c r="V26" s="157" t="s">
        <v>53</v>
      </c>
      <c r="W26" s="161"/>
    </row>
    <row r="27" s="2" customFormat="1" ht="39" customHeight="1" spans="1:23">
      <c r="A27" s="49"/>
      <c r="B27" s="60"/>
      <c r="C27" s="54"/>
      <c r="D27" s="55"/>
      <c r="E27" s="56"/>
      <c r="F27" s="57"/>
      <c r="G27" s="58"/>
      <c r="H27" s="59">
        <v>2.88</v>
      </c>
      <c r="I27" s="106"/>
      <c r="J27" s="59" t="s">
        <v>419</v>
      </c>
      <c r="K27" s="106"/>
      <c r="L27" s="111"/>
      <c r="M27" s="114" t="s">
        <v>73</v>
      </c>
      <c r="N27" s="114" t="s">
        <v>301</v>
      </c>
      <c r="O27" s="114" t="s">
        <v>302</v>
      </c>
      <c r="P27" s="114"/>
      <c r="Q27" s="114" t="s">
        <v>303</v>
      </c>
      <c r="R27" s="114" t="s">
        <v>304</v>
      </c>
      <c r="S27" s="111" t="s">
        <v>305</v>
      </c>
      <c r="T27" s="157" t="s">
        <v>53</v>
      </c>
      <c r="U27" s="157"/>
      <c r="V27" s="157" t="s">
        <v>53</v>
      </c>
      <c r="W27" s="161"/>
    </row>
    <row r="28" s="2" customFormat="1" ht="27" customHeight="1" spans="1:23">
      <c r="A28" s="49"/>
      <c r="B28" s="61"/>
      <c r="C28" s="54" t="s">
        <v>306</v>
      </c>
      <c r="D28" s="55"/>
      <c r="E28" s="56"/>
      <c r="F28" s="57"/>
      <c r="G28" s="58">
        <v>3</v>
      </c>
      <c r="H28" s="59">
        <v>3.6</v>
      </c>
      <c r="I28" s="106"/>
      <c r="J28" s="59" t="s">
        <v>307</v>
      </c>
      <c r="K28" s="106"/>
      <c r="L28" s="111" t="s">
        <v>308</v>
      </c>
      <c r="M28" s="114" t="s">
        <v>73</v>
      </c>
      <c r="N28" s="59" t="s">
        <v>309</v>
      </c>
      <c r="O28" s="115"/>
      <c r="P28" s="115"/>
      <c r="Q28" s="115"/>
      <c r="R28" s="106"/>
      <c r="S28" s="111" t="s">
        <v>310</v>
      </c>
      <c r="T28" s="157" t="s">
        <v>53</v>
      </c>
      <c r="U28" s="157"/>
      <c r="V28" s="157" t="s">
        <v>53</v>
      </c>
      <c r="W28" s="161"/>
    </row>
    <row r="29" s="2" customFormat="1" ht="108" spans="1:23">
      <c r="A29" s="49"/>
      <c r="B29" s="53" t="s">
        <v>311</v>
      </c>
      <c r="C29" s="54" t="s">
        <v>312</v>
      </c>
      <c r="D29" s="55"/>
      <c r="E29" s="56"/>
      <c r="F29" s="57"/>
      <c r="G29" s="58">
        <v>4</v>
      </c>
      <c r="H29" s="59">
        <v>4.6</v>
      </c>
      <c r="I29" s="106"/>
      <c r="J29" s="59" t="s">
        <v>313</v>
      </c>
      <c r="K29" s="106"/>
      <c r="L29" s="111" t="s">
        <v>314</v>
      </c>
      <c r="M29" s="114" t="s">
        <v>95</v>
      </c>
      <c r="N29" s="114" t="s">
        <v>315</v>
      </c>
      <c r="O29" s="114" t="s">
        <v>316</v>
      </c>
      <c r="P29" s="114" t="s">
        <v>317</v>
      </c>
      <c r="Q29" s="114" t="s">
        <v>318</v>
      </c>
      <c r="R29" s="114" t="s">
        <v>319</v>
      </c>
      <c r="S29" s="111" t="s">
        <v>320</v>
      </c>
      <c r="T29" s="157" t="s">
        <v>53</v>
      </c>
      <c r="U29" s="157"/>
      <c r="V29" s="161"/>
      <c r="W29" s="157" t="s">
        <v>53</v>
      </c>
    </row>
    <row r="30" s="2" customFormat="1" ht="36" spans="1:23">
      <c r="A30" s="49"/>
      <c r="B30" s="61"/>
      <c r="C30" s="54" t="s">
        <v>321</v>
      </c>
      <c r="D30" s="55"/>
      <c r="E30" s="56"/>
      <c r="F30" s="57"/>
      <c r="G30" s="58">
        <v>8</v>
      </c>
      <c r="H30" s="59">
        <v>8.6</v>
      </c>
      <c r="I30" s="106"/>
      <c r="J30" s="59" t="s">
        <v>322</v>
      </c>
      <c r="K30" s="106"/>
      <c r="L30" s="111" t="s">
        <v>323</v>
      </c>
      <c r="M30" s="114" t="s">
        <v>73</v>
      </c>
      <c r="N30" s="114" t="s">
        <v>324</v>
      </c>
      <c r="O30" s="114" t="s">
        <v>325</v>
      </c>
      <c r="P30" s="114" t="s">
        <v>326</v>
      </c>
      <c r="Q30" s="114" t="s">
        <v>327</v>
      </c>
      <c r="R30" s="114" t="s">
        <v>328</v>
      </c>
      <c r="S30" s="111" t="s">
        <v>329</v>
      </c>
      <c r="T30" s="157" t="s">
        <v>53</v>
      </c>
      <c r="U30" s="161"/>
      <c r="V30" s="157" t="s">
        <v>53</v>
      </c>
      <c r="W30" s="157"/>
    </row>
    <row r="31" s="2" customFormat="1" ht="38.1" customHeight="1" spans="1:23">
      <c r="A31" s="49"/>
      <c r="B31" s="53" t="s">
        <v>330</v>
      </c>
      <c r="C31" s="62" t="s">
        <v>331</v>
      </c>
      <c r="D31" s="55"/>
      <c r="E31" s="56"/>
      <c r="F31" s="57"/>
      <c r="G31" s="63">
        <v>1</v>
      </c>
      <c r="H31" s="59" t="s">
        <v>332</v>
      </c>
      <c r="I31" s="106"/>
      <c r="J31" s="116" t="s">
        <v>333</v>
      </c>
      <c r="K31" s="117"/>
      <c r="L31" s="118" t="s">
        <v>124</v>
      </c>
      <c r="M31" s="108" t="s">
        <v>334</v>
      </c>
      <c r="N31" s="108" t="s">
        <v>335</v>
      </c>
      <c r="O31" s="119" t="s">
        <v>216</v>
      </c>
      <c r="P31" s="119" t="s">
        <v>216</v>
      </c>
      <c r="Q31" s="119" t="s">
        <v>216</v>
      </c>
      <c r="R31" s="108" t="s">
        <v>336</v>
      </c>
      <c r="S31" s="163" t="s">
        <v>337</v>
      </c>
      <c r="T31" s="107"/>
      <c r="U31" s="164" t="s">
        <v>53</v>
      </c>
      <c r="V31" s="164" t="s">
        <v>53</v>
      </c>
      <c r="W31" s="164" t="s">
        <v>53</v>
      </c>
    </row>
    <row r="32" s="2" customFormat="1" ht="39" customHeight="1" spans="1:23">
      <c r="A32" s="49"/>
      <c r="B32" s="60"/>
      <c r="C32" s="62" t="s">
        <v>338</v>
      </c>
      <c r="D32" s="55"/>
      <c r="E32" s="56"/>
      <c r="F32" s="57"/>
      <c r="G32" s="63">
        <v>2</v>
      </c>
      <c r="H32" s="59" t="s">
        <v>339</v>
      </c>
      <c r="I32" s="106"/>
      <c r="J32" s="120"/>
      <c r="K32" s="121"/>
      <c r="L32" s="118" t="s">
        <v>340</v>
      </c>
      <c r="M32" s="108" t="s">
        <v>341</v>
      </c>
      <c r="N32" s="108" t="s">
        <v>342</v>
      </c>
      <c r="O32" s="109" t="s">
        <v>343</v>
      </c>
      <c r="P32" s="110"/>
      <c r="Q32" s="156"/>
      <c r="R32" s="108" t="s">
        <v>344</v>
      </c>
      <c r="S32" s="107" t="s">
        <v>345</v>
      </c>
      <c r="T32" s="107"/>
      <c r="U32" s="164" t="s">
        <v>53</v>
      </c>
      <c r="V32" s="164" t="s">
        <v>53</v>
      </c>
      <c r="W32" s="164" t="s">
        <v>53</v>
      </c>
    </row>
    <row r="33" s="2" customFormat="1" ht="45" customHeight="1" spans="1:23">
      <c r="A33" s="49"/>
      <c r="B33" s="61"/>
      <c r="C33" s="62" t="s">
        <v>346</v>
      </c>
      <c r="D33" s="64"/>
      <c r="E33" s="65"/>
      <c r="F33" s="66"/>
      <c r="G33" s="63">
        <v>3</v>
      </c>
      <c r="H33" s="59" t="s">
        <v>347</v>
      </c>
      <c r="I33" s="106"/>
      <c r="J33" s="122"/>
      <c r="K33" s="123"/>
      <c r="L33" s="118" t="s">
        <v>348</v>
      </c>
      <c r="M33" s="108" t="s">
        <v>341</v>
      </c>
      <c r="N33" s="108" t="s">
        <v>349</v>
      </c>
      <c r="O33" s="109" t="s">
        <v>350</v>
      </c>
      <c r="P33" s="110"/>
      <c r="Q33" s="156"/>
      <c r="R33" s="108" t="s">
        <v>351</v>
      </c>
      <c r="S33" s="163" t="s">
        <v>352</v>
      </c>
      <c r="T33" s="163"/>
      <c r="U33" s="164" t="s">
        <v>53</v>
      </c>
      <c r="V33" s="164" t="s">
        <v>53</v>
      </c>
      <c r="W33" s="164" t="s">
        <v>53</v>
      </c>
    </row>
    <row r="34" s="2" customFormat="1" spans="1:23">
      <c r="A34" s="67" t="s">
        <v>353</v>
      </c>
      <c r="B34" s="68" t="s">
        <v>16</v>
      </c>
      <c r="C34" s="68"/>
      <c r="D34" s="68"/>
      <c r="E34" s="68"/>
      <c r="F34" s="69"/>
      <c r="G34" s="70">
        <v>60</v>
      </c>
      <c r="H34" s="52">
        <f>H35+H39+H49+H58</f>
        <v>60</v>
      </c>
      <c r="I34" s="104"/>
      <c r="J34" s="52"/>
      <c r="K34" s="104"/>
      <c r="L34" s="124"/>
      <c r="M34" s="105"/>
      <c r="N34" s="105"/>
      <c r="O34" s="105"/>
      <c r="P34" s="105"/>
      <c r="Q34" s="105"/>
      <c r="R34" s="105"/>
      <c r="S34" s="124"/>
      <c r="T34" s="124"/>
      <c r="U34" s="124"/>
      <c r="V34" s="124"/>
      <c r="W34" s="124"/>
    </row>
    <row r="35" s="2" customFormat="1" spans="1:23">
      <c r="A35" s="71"/>
      <c r="B35" s="58" t="s">
        <v>354</v>
      </c>
      <c r="C35" s="72" t="s">
        <v>12</v>
      </c>
      <c r="D35" s="73"/>
      <c r="E35" s="73"/>
      <c r="F35" s="73"/>
      <c r="G35" s="73">
        <f>SUM(G36:G38)</f>
        <v>7</v>
      </c>
      <c r="H35" s="74">
        <f>SUM(H36:H38)</f>
        <v>7</v>
      </c>
      <c r="I35" s="125"/>
      <c r="J35" s="126"/>
      <c r="K35" s="127"/>
      <c r="L35" s="128"/>
      <c r="M35" s="128"/>
      <c r="N35" s="129"/>
      <c r="O35" s="129"/>
      <c r="P35" s="129"/>
      <c r="Q35" s="129"/>
      <c r="R35" s="129"/>
      <c r="S35" s="129"/>
      <c r="T35" s="129"/>
      <c r="U35" s="129"/>
      <c r="V35" s="129"/>
      <c r="W35" s="129"/>
    </row>
    <row r="36" s="2" customFormat="1" ht="60.95" customHeight="1" spans="1:23">
      <c r="A36" s="71"/>
      <c r="B36" s="58"/>
      <c r="C36" s="53" t="s">
        <v>355</v>
      </c>
      <c r="D36" s="75" t="s">
        <v>356</v>
      </c>
      <c r="E36" s="75" t="s">
        <v>434</v>
      </c>
      <c r="F36" s="76" t="s">
        <v>434</v>
      </c>
      <c r="G36" s="75">
        <v>7</v>
      </c>
      <c r="H36" s="59">
        <v>7</v>
      </c>
      <c r="I36" s="106"/>
      <c r="J36" s="59" t="s">
        <v>435</v>
      </c>
      <c r="K36" s="106"/>
      <c r="L36" s="130" t="s">
        <v>360</v>
      </c>
      <c r="M36" s="130" t="s">
        <v>334</v>
      </c>
      <c r="N36" s="130" t="s">
        <v>361</v>
      </c>
      <c r="O36" s="130" t="s">
        <v>362</v>
      </c>
      <c r="P36" s="130" t="s">
        <v>363</v>
      </c>
      <c r="Q36" s="130" t="s">
        <v>364</v>
      </c>
      <c r="R36" s="130" t="s">
        <v>365</v>
      </c>
      <c r="S36" s="130" t="s">
        <v>366</v>
      </c>
      <c r="T36" s="130"/>
      <c r="U36" s="139" t="s">
        <v>53</v>
      </c>
      <c r="V36" s="139" t="s">
        <v>53</v>
      </c>
      <c r="W36" s="139" t="s">
        <v>53</v>
      </c>
    </row>
    <row r="37" s="2" customFormat="1" ht="31.5" customHeight="1" spans="1:23">
      <c r="A37" s="71"/>
      <c r="B37" s="58"/>
      <c r="C37" s="60"/>
      <c r="D37" s="75" t="s">
        <v>367</v>
      </c>
      <c r="E37" s="75"/>
      <c r="F37" s="75"/>
      <c r="G37" s="75"/>
      <c r="H37" s="59"/>
      <c r="I37" s="106"/>
      <c r="J37" s="59"/>
      <c r="K37" s="106"/>
      <c r="L37" s="131"/>
      <c r="M37" s="131"/>
      <c r="N37" s="131"/>
      <c r="O37" s="131"/>
      <c r="P37" s="131"/>
      <c r="Q37" s="131"/>
      <c r="R37" s="131"/>
      <c r="S37" s="131"/>
      <c r="T37" s="131"/>
      <c r="U37" s="141"/>
      <c r="V37" s="141"/>
      <c r="W37" s="141"/>
    </row>
    <row r="38" s="2" customFormat="1" ht="31.5" customHeight="1" spans="1:23">
      <c r="A38" s="71"/>
      <c r="B38" s="58"/>
      <c r="C38" s="61"/>
      <c r="D38" s="75" t="s">
        <v>150</v>
      </c>
      <c r="E38" s="75"/>
      <c r="F38" s="75"/>
      <c r="G38" s="75"/>
      <c r="H38" s="59"/>
      <c r="I38" s="106"/>
      <c r="J38" s="59"/>
      <c r="K38" s="106"/>
      <c r="L38" s="132"/>
      <c r="M38" s="132"/>
      <c r="N38" s="132"/>
      <c r="O38" s="132"/>
      <c r="P38" s="132"/>
      <c r="Q38" s="132"/>
      <c r="R38" s="132"/>
      <c r="S38" s="132"/>
      <c r="T38" s="132"/>
      <c r="U38" s="142"/>
      <c r="V38" s="142"/>
      <c r="W38" s="142"/>
    </row>
    <row r="39" s="2" customFormat="1" spans="1:23">
      <c r="A39" s="71"/>
      <c r="B39" s="53" t="s">
        <v>368</v>
      </c>
      <c r="C39" s="77" t="s">
        <v>12</v>
      </c>
      <c r="D39" s="78"/>
      <c r="E39" s="78"/>
      <c r="F39" s="78"/>
      <c r="G39" s="78">
        <f>SUM(G40:G48)</f>
        <v>26</v>
      </c>
      <c r="H39" s="74">
        <f>SUM(H40:H48)</f>
        <v>26</v>
      </c>
      <c r="I39" s="125"/>
      <c r="J39" s="126"/>
      <c r="K39" s="127"/>
      <c r="L39" s="129"/>
      <c r="M39" s="129"/>
      <c r="N39" s="129"/>
      <c r="O39" s="129"/>
      <c r="P39" s="129"/>
      <c r="Q39" s="129"/>
      <c r="R39" s="129"/>
      <c r="S39" s="129"/>
      <c r="T39" s="129"/>
      <c r="U39" s="129"/>
      <c r="V39" s="129"/>
      <c r="W39" s="129"/>
    </row>
    <row r="40" s="2" customFormat="1" ht="57" customHeight="1" spans="1:23">
      <c r="A40" s="71"/>
      <c r="B40" s="60"/>
      <c r="C40" s="53" t="s">
        <v>369</v>
      </c>
      <c r="D40" s="178" t="s">
        <v>436</v>
      </c>
      <c r="E40" s="178" t="s">
        <v>437</v>
      </c>
      <c r="F40" s="79" t="s">
        <v>438</v>
      </c>
      <c r="G40" s="75">
        <v>2.6</v>
      </c>
      <c r="H40" s="59">
        <v>2.6</v>
      </c>
      <c r="I40" s="106"/>
      <c r="J40" s="59" t="s">
        <v>439</v>
      </c>
      <c r="K40" s="106"/>
      <c r="L40" s="130" t="s">
        <v>156</v>
      </c>
      <c r="M40" s="130" t="s">
        <v>50</v>
      </c>
      <c r="N40" s="133" t="s">
        <v>372</v>
      </c>
      <c r="O40" s="134"/>
      <c r="P40" s="134"/>
      <c r="Q40" s="134"/>
      <c r="R40" s="165"/>
      <c r="S40" s="130" t="s">
        <v>373</v>
      </c>
      <c r="T40" s="139"/>
      <c r="U40" s="139" t="s">
        <v>53</v>
      </c>
      <c r="V40" s="139"/>
      <c r="W40" s="139" t="s">
        <v>53</v>
      </c>
    </row>
    <row r="41" s="2" customFormat="1" ht="57" customHeight="1" spans="1:23">
      <c r="A41" s="71"/>
      <c r="B41" s="60"/>
      <c r="C41" s="60"/>
      <c r="D41" s="178" t="s">
        <v>440</v>
      </c>
      <c r="E41" s="178" t="s">
        <v>441</v>
      </c>
      <c r="F41" s="75" t="s">
        <v>442</v>
      </c>
      <c r="G41" s="75">
        <v>2.6</v>
      </c>
      <c r="H41" s="59">
        <v>2.6</v>
      </c>
      <c r="I41" s="106"/>
      <c r="J41" s="59" t="s">
        <v>439</v>
      </c>
      <c r="K41" s="106"/>
      <c r="L41" s="131"/>
      <c r="M41" s="131"/>
      <c r="N41" s="135"/>
      <c r="O41" s="136"/>
      <c r="P41" s="136"/>
      <c r="Q41" s="136"/>
      <c r="R41" s="166"/>
      <c r="S41" s="131"/>
      <c r="T41" s="141"/>
      <c r="U41" s="141"/>
      <c r="V41" s="141"/>
      <c r="W41" s="141"/>
    </row>
    <row r="42" s="2" customFormat="1" ht="57" customHeight="1" spans="1:23">
      <c r="A42" s="71"/>
      <c r="B42" s="60"/>
      <c r="C42" s="61"/>
      <c r="D42" s="178" t="s">
        <v>443</v>
      </c>
      <c r="E42" s="178" t="s">
        <v>444</v>
      </c>
      <c r="F42" s="75" t="s">
        <v>445</v>
      </c>
      <c r="G42" s="75">
        <v>2.6</v>
      </c>
      <c r="H42" s="59">
        <v>2.6</v>
      </c>
      <c r="I42" s="106"/>
      <c r="J42" s="59" t="s">
        <v>439</v>
      </c>
      <c r="K42" s="106"/>
      <c r="L42" s="131"/>
      <c r="M42" s="132"/>
      <c r="N42" s="137"/>
      <c r="O42" s="138"/>
      <c r="P42" s="138"/>
      <c r="Q42" s="138"/>
      <c r="R42" s="167"/>
      <c r="S42" s="131"/>
      <c r="T42" s="142"/>
      <c r="U42" s="142"/>
      <c r="V42" s="142"/>
      <c r="W42" s="142"/>
    </row>
    <row r="43" s="2" customFormat="1" ht="51" customHeight="1" spans="1:23">
      <c r="A43" s="71"/>
      <c r="B43" s="60"/>
      <c r="C43" s="58" t="s">
        <v>374</v>
      </c>
      <c r="D43" s="178" t="s">
        <v>164</v>
      </c>
      <c r="E43" s="179">
        <v>1</v>
      </c>
      <c r="F43" s="79">
        <v>1</v>
      </c>
      <c r="G43" s="75">
        <v>10.4</v>
      </c>
      <c r="H43" s="59">
        <v>10.4</v>
      </c>
      <c r="I43" s="106"/>
      <c r="J43" s="59" t="s">
        <v>375</v>
      </c>
      <c r="K43" s="106"/>
      <c r="L43" s="131"/>
      <c r="M43" s="139" t="s">
        <v>50</v>
      </c>
      <c r="N43" s="140" t="s">
        <v>376</v>
      </c>
      <c r="O43" s="134"/>
      <c r="P43" s="134"/>
      <c r="Q43" s="134"/>
      <c r="R43" s="165"/>
      <c r="S43" s="131"/>
      <c r="T43" s="139"/>
      <c r="U43" s="139" t="s">
        <v>53</v>
      </c>
      <c r="V43" s="139" t="s">
        <v>53</v>
      </c>
      <c r="W43" s="139" t="s">
        <v>53</v>
      </c>
    </row>
    <row r="44" s="2" customFormat="1" ht="15" customHeight="1" spans="1:23">
      <c r="A44" s="71"/>
      <c r="B44" s="60"/>
      <c r="C44" s="58"/>
      <c r="D44" s="180"/>
      <c r="E44" s="180"/>
      <c r="F44" s="79"/>
      <c r="G44" s="75"/>
      <c r="H44" s="59"/>
      <c r="I44" s="106"/>
      <c r="J44" s="59"/>
      <c r="K44" s="106"/>
      <c r="L44" s="131"/>
      <c r="M44" s="141"/>
      <c r="N44" s="181"/>
      <c r="O44" s="136"/>
      <c r="P44" s="136"/>
      <c r="Q44" s="136"/>
      <c r="R44" s="166"/>
      <c r="S44" s="131"/>
      <c r="T44" s="141"/>
      <c r="U44" s="141"/>
      <c r="V44" s="141"/>
      <c r="W44" s="141"/>
    </row>
    <row r="45" s="2" customFormat="1" spans="1:23">
      <c r="A45" s="71"/>
      <c r="B45" s="60"/>
      <c r="C45" s="58"/>
      <c r="D45" s="75" t="s">
        <v>150</v>
      </c>
      <c r="E45" s="75"/>
      <c r="F45" s="75"/>
      <c r="G45" s="75"/>
      <c r="H45" s="59"/>
      <c r="I45" s="106"/>
      <c r="J45" s="59"/>
      <c r="K45" s="106"/>
      <c r="L45" s="131"/>
      <c r="M45" s="142"/>
      <c r="N45" s="137"/>
      <c r="O45" s="138"/>
      <c r="P45" s="138"/>
      <c r="Q45" s="138"/>
      <c r="R45" s="167"/>
      <c r="S45" s="131"/>
      <c r="T45" s="142"/>
      <c r="U45" s="142"/>
      <c r="V45" s="142"/>
      <c r="W45" s="142"/>
    </row>
    <row r="46" s="2" customFormat="1" ht="39" customHeight="1" spans="1:23">
      <c r="A46" s="71"/>
      <c r="B46" s="60"/>
      <c r="C46" s="58" t="s">
        <v>378</v>
      </c>
      <c r="D46" s="75" t="s">
        <v>184</v>
      </c>
      <c r="E46" s="75" t="s">
        <v>185</v>
      </c>
      <c r="F46" s="75" t="s">
        <v>185</v>
      </c>
      <c r="G46" s="75">
        <v>7.8</v>
      </c>
      <c r="H46" s="59">
        <v>7.8</v>
      </c>
      <c r="I46" s="106"/>
      <c r="J46" s="59" t="s">
        <v>379</v>
      </c>
      <c r="K46" s="106"/>
      <c r="L46" s="131"/>
      <c r="M46" s="130" t="s">
        <v>50</v>
      </c>
      <c r="N46" s="133" t="s">
        <v>372</v>
      </c>
      <c r="O46" s="134"/>
      <c r="P46" s="134"/>
      <c r="Q46" s="134"/>
      <c r="R46" s="165"/>
      <c r="S46" s="131"/>
      <c r="T46" s="139"/>
      <c r="U46" s="139" t="s">
        <v>53</v>
      </c>
      <c r="V46" s="139"/>
      <c r="W46" s="139" t="s">
        <v>53</v>
      </c>
    </row>
    <row r="47" s="2" customFormat="1" spans="1:23">
      <c r="A47" s="71"/>
      <c r="B47" s="60"/>
      <c r="C47" s="58"/>
      <c r="D47" s="75" t="s">
        <v>367</v>
      </c>
      <c r="E47" s="75"/>
      <c r="F47" s="75"/>
      <c r="G47" s="75"/>
      <c r="H47" s="59"/>
      <c r="I47" s="106"/>
      <c r="J47" s="59"/>
      <c r="K47" s="106"/>
      <c r="L47" s="131"/>
      <c r="M47" s="131"/>
      <c r="N47" s="135"/>
      <c r="O47" s="136"/>
      <c r="P47" s="136"/>
      <c r="Q47" s="136"/>
      <c r="R47" s="166"/>
      <c r="S47" s="131"/>
      <c r="T47" s="141"/>
      <c r="U47" s="141"/>
      <c r="V47" s="141"/>
      <c r="W47" s="141"/>
    </row>
    <row r="48" s="2" customFormat="1" spans="1:23">
      <c r="A48" s="71"/>
      <c r="B48" s="61"/>
      <c r="C48" s="58"/>
      <c r="D48" s="75" t="s">
        <v>150</v>
      </c>
      <c r="E48" s="75"/>
      <c r="F48" s="75"/>
      <c r="G48" s="75"/>
      <c r="H48" s="59"/>
      <c r="I48" s="106"/>
      <c r="J48" s="59"/>
      <c r="K48" s="106"/>
      <c r="L48" s="132"/>
      <c r="M48" s="132"/>
      <c r="N48" s="137"/>
      <c r="O48" s="138"/>
      <c r="P48" s="138"/>
      <c r="Q48" s="138"/>
      <c r="R48" s="167"/>
      <c r="S48" s="132"/>
      <c r="T48" s="142"/>
      <c r="U48" s="142"/>
      <c r="V48" s="142"/>
      <c r="W48" s="142"/>
    </row>
    <row r="49" s="2" customFormat="1" spans="1:23">
      <c r="A49" s="71"/>
      <c r="B49" s="53" t="s">
        <v>380</v>
      </c>
      <c r="C49" s="77" t="s">
        <v>12</v>
      </c>
      <c r="D49" s="80"/>
      <c r="E49" s="80"/>
      <c r="F49" s="80"/>
      <c r="G49" s="80">
        <f>SUM(G50:G57)</f>
        <v>20</v>
      </c>
      <c r="H49" s="74">
        <f>SUM(H50:H57)</f>
        <v>20</v>
      </c>
      <c r="I49" s="125"/>
      <c r="J49" s="126"/>
      <c r="K49" s="127"/>
      <c r="L49" s="143"/>
      <c r="M49" s="144"/>
      <c r="N49" s="144"/>
      <c r="O49" s="144"/>
      <c r="P49" s="144"/>
      <c r="Q49" s="144"/>
      <c r="R49" s="144"/>
      <c r="S49" s="144"/>
      <c r="T49" s="144"/>
      <c r="U49" s="144"/>
      <c r="V49" s="144"/>
      <c r="W49" s="144"/>
    </row>
    <row r="50" s="2" customFormat="1" ht="30.95" customHeight="1" spans="1:23">
      <c r="A50" s="71"/>
      <c r="B50" s="60"/>
      <c r="C50" s="81" t="s">
        <v>381</v>
      </c>
      <c r="D50" s="75" t="s">
        <v>382</v>
      </c>
      <c r="E50" s="75"/>
      <c r="F50" s="75"/>
      <c r="G50" s="75"/>
      <c r="H50" s="59"/>
      <c r="I50" s="106"/>
      <c r="J50" s="59" t="s">
        <v>383</v>
      </c>
      <c r="K50" s="106"/>
      <c r="L50" s="130" t="s">
        <v>190</v>
      </c>
      <c r="M50" s="139" t="s">
        <v>50</v>
      </c>
      <c r="N50" s="140" t="s">
        <v>376</v>
      </c>
      <c r="O50" s="134"/>
      <c r="P50" s="134"/>
      <c r="Q50" s="134"/>
      <c r="R50" s="165"/>
      <c r="S50" s="139"/>
      <c r="T50" s="139" t="s">
        <v>53</v>
      </c>
      <c r="U50" s="139" t="s">
        <v>53</v>
      </c>
      <c r="V50" s="139" t="s">
        <v>53</v>
      </c>
      <c r="W50" s="139" t="s">
        <v>53</v>
      </c>
    </row>
    <row r="51" s="2" customFormat="1" spans="1:23">
      <c r="A51" s="71"/>
      <c r="B51" s="60"/>
      <c r="C51" s="82"/>
      <c r="D51" s="75" t="s">
        <v>150</v>
      </c>
      <c r="E51" s="75"/>
      <c r="F51" s="75"/>
      <c r="G51" s="75"/>
      <c r="H51" s="59"/>
      <c r="I51" s="106"/>
      <c r="J51" s="59"/>
      <c r="K51" s="106"/>
      <c r="L51" s="131"/>
      <c r="M51" s="141"/>
      <c r="N51" s="135"/>
      <c r="O51" s="136"/>
      <c r="P51" s="136"/>
      <c r="Q51" s="136"/>
      <c r="R51" s="166"/>
      <c r="S51" s="141"/>
      <c r="T51" s="142"/>
      <c r="U51" s="142"/>
      <c r="V51" s="142"/>
      <c r="W51" s="142"/>
    </row>
    <row r="52" s="2" customFormat="1" ht="33" customHeight="1" spans="1:23">
      <c r="A52" s="71"/>
      <c r="B52" s="60"/>
      <c r="C52" s="83" t="s">
        <v>384</v>
      </c>
      <c r="D52" s="178" t="s">
        <v>197</v>
      </c>
      <c r="E52" s="79" t="s">
        <v>198</v>
      </c>
      <c r="F52" s="79" t="s">
        <v>199</v>
      </c>
      <c r="G52" s="75">
        <v>20</v>
      </c>
      <c r="H52" s="59">
        <v>20</v>
      </c>
      <c r="I52" s="106"/>
      <c r="J52" s="59" t="s">
        <v>446</v>
      </c>
      <c r="K52" s="106"/>
      <c r="L52" s="131"/>
      <c r="M52" s="141"/>
      <c r="N52" s="135"/>
      <c r="O52" s="136"/>
      <c r="P52" s="136"/>
      <c r="Q52" s="136"/>
      <c r="R52" s="166"/>
      <c r="S52" s="141"/>
      <c r="T52" s="139" t="s">
        <v>53</v>
      </c>
      <c r="U52" s="139" t="s">
        <v>53</v>
      </c>
      <c r="V52" s="139" t="s">
        <v>53</v>
      </c>
      <c r="W52" s="139" t="s">
        <v>53</v>
      </c>
    </row>
    <row r="53" s="2" customFormat="1" spans="1:23">
      <c r="A53" s="71"/>
      <c r="B53" s="60"/>
      <c r="C53" s="83"/>
      <c r="D53" s="75" t="s">
        <v>150</v>
      </c>
      <c r="E53" s="75"/>
      <c r="F53" s="75"/>
      <c r="G53" s="75"/>
      <c r="H53" s="59"/>
      <c r="I53" s="106"/>
      <c r="J53" s="59"/>
      <c r="K53" s="106"/>
      <c r="L53" s="131"/>
      <c r="M53" s="141"/>
      <c r="N53" s="137"/>
      <c r="O53" s="138"/>
      <c r="P53" s="138"/>
      <c r="Q53" s="138"/>
      <c r="R53" s="167"/>
      <c r="S53" s="142"/>
      <c r="T53" s="142"/>
      <c r="U53" s="142"/>
      <c r="V53" s="142"/>
      <c r="W53" s="142"/>
    </row>
    <row r="54" s="2" customFormat="1" ht="30.95" customHeight="1" spans="1:23">
      <c r="A54" s="71"/>
      <c r="B54" s="60"/>
      <c r="C54" s="81" t="s">
        <v>386</v>
      </c>
      <c r="D54" s="75" t="s">
        <v>382</v>
      </c>
      <c r="E54" s="75"/>
      <c r="F54" s="75"/>
      <c r="G54" s="75"/>
      <c r="H54" s="59"/>
      <c r="I54" s="106"/>
      <c r="J54" s="59" t="s">
        <v>383</v>
      </c>
      <c r="K54" s="106"/>
      <c r="L54" s="131"/>
      <c r="M54" s="141"/>
      <c r="N54" s="140" t="s">
        <v>387</v>
      </c>
      <c r="O54" s="134"/>
      <c r="P54" s="134"/>
      <c r="Q54" s="134"/>
      <c r="R54" s="165"/>
      <c r="S54" s="139"/>
      <c r="T54" s="139" t="s">
        <v>53</v>
      </c>
      <c r="U54" s="139" t="s">
        <v>53</v>
      </c>
      <c r="V54" s="139" t="s">
        <v>53</v>
      </c>
      <c r="W54" s="139" t="s">
        <v>53</v>
      </c>
    </row>
    <row r="55" s="2" customFormat="1" spans="1:23">
      <c r="A55" s="71"/>
      <c r="B55" s="60"/>
      <c r="C55" s="82"/>
      <c r="D55" s="75" t="s">
        <v>150</v>
      </c>
      <c r="E55" s="75"/>
      <c r="F55" s="75"/>
      <c r="G55" s="75"/>
      <c r="H55" s="59"/>
      <c r="I55" s="106"/>
      <c r="J55" s="59"/>
      <c r="K55" s="106"/>
      <c r="L55" s="131"/>
      <c r="M55" s="141"/>
      <c r="N55" s="135"/>
      <c r="O55" s="136"/>
      <c r="P55" s="136"/>
      <c r="Q55" s="136"/>
      <c r="R55" s="166"/>
      <c r="S55" s="141"/>
      <c r="T55" s="142"/>
      <c r="U55" s="142"/>
      <c r="V55" s="142"/>
      <c r="W55" s="142"/>
    </row>
    <row r="56" s="2" customFormat="1" ht="27.95" customHeight="1" spans="1:23">
      <c r="A56" s="71"/>
      <c r="B56" s="60"/>
      <c r="C56" s="81" t="s">
        <v>388</v>
      </c>
      <c r="D56" s="75" t="s">
        <v>382</v>
      </c>
      <c r="E56" s="75"/>
      <c r="F56" s="75"/>
      <c r="G56" s="75"/>
      <c r="H56" s="59"/>
      <c r="I56" s="106"/>
      <c r="J56" s="59" t="s">
        <v>383</v>
      </c>
      <c r="K56" s="106"/>
      <c r="L56" s="131"/>
      <c r="M56" s="141"/>
      <c r="N56" s="135"/>
      <c r="O56" s="136"/>
      <c r="P56" s="136"/>
      <c r="Q56" s="136"/>
      <c r="R56" s="166"/>
      <c r="S56" s="141"/>
      <c r="T56" s="139" t="s">
        <v>53</v>
      </c>
      <c r="U56" s="139" t="s">
        <v>53</v>
      </c>
      <c r="V56" s="139" t="s">
        <v>53</v>
      </c>
      <c r="W56" s="139" t="s">
        <v>53</v>
      </c>
    </row>
    <row r="57" s="2" customFormat="1" ht="15" customHeight="1" spans="1:23">
      <c r="A57" s="71"/>
      <c r="B57" s="61"/>
      <c r="C57" s="82"/>
      <c r="D57" s="75" t="s">
        <v>150</v>
      </c>
      <c r="E57" s="75"/>
      <c r="F57" s="75"/>
      <c r="G57" s="75"/>
      <c r="H57" s="59"/>
      <c r="I57" s="106"/>
      <c r="J57" s="59"/>
      <c r="K57" s="106"/>
      <c r="L57" s="132"/>
      <c r="M57" s="142"/>
      <c r="N57" s="137"/>
      <c r="O57" s="138"/>
      <c r="P57" s="138"/>
      <c r="Q57" s="138"/>
      <c r="R57" s="167"/>
      <c r="S57" s="142"/>
      <c r="T57" s="142"/>
      <c r="U57" s="142"/>
      <c r="V57" s="142"/>
      <c r="W57" s="142"/>
    </row>
    <row r="58" s="2" customFormat="1" spans="1:23">
      <c r="A58" s="71"/>
      <c r="B58" s="53" t="s">
        <v>389</v>
      </c>
      <c r="C58" s="77" t="s">
        <v>12</v>
      </c>
      <c r="D58" s="80"/>
      <c r="E58" s="80"/>
      <c r="F58" s="80"/>
      <c r="G58" s="73">
        <f>SUM(G59:G61)</f>
        <v>7</v>
      </c>
      <c r="H58" s="74">
        <f>SUM(H59:H61)</f>
        <v>7</v>
      </c>
      <c r="I58" s="125"/>
      <c r="J58" s="126"/>
      <c r="K58" s="127"/>
      <c r="L58" s="144"/>
      <c r="M58" s="144"/>
      <c r="N58" s="144"/>
      <c r="O58" s="144"/>
      <c r="P58" s="144"/>
      <c r="Q58" s="144"/>
      <c r="R58" s="144"/>
      <c r="S58" s="144"/>
      <c r="T58" s="144"/>
      <c r="U58" s="144"/>
      <c r="V58" s="144"/>
      <c r="W58" s="144"/>
    </row>
    <row r="59" s="2" customFormat="1" ht="81.95" customHeight="1" spans="1:23">
      <c r="A59" s="71"/>
      <c r="B59" s="60"/>
      <c r="C59" s="84" t="s">
        <v>390</v>
      </c>
      <c r="D59" s="75" t="s">
        <v>212</v>
      </c>
      <c r="E59" s="79" t="s">
        <v>198</v>
      </c>
      <c r="F59" s="79" t="s">
        <v>199</v>
      </c>
      <c r="G59" s="75">
        <v>7</v>
      </c>
      <c r="H59" s="59">
        <v>7</v>
      </c>
      <c r="I59" s="106"/>
      <c r="J59" s="59" t="s">
        <v>447</v>
      </c>
      <c r="K59" s="106"/>
      <c r="L59" s="130" t="s">
        <v>209</v>
      </c>
      <c r="M59" s="130" t="s">
        <v>50</v>
      </c>
      <c r="N59" s="133" t="s">
        <v>372</v>
      </c>
      <c r="O59" s="134"/>
      <c r="P59" s="134"/>
      <c r="Q59" s="134"/>
      <c r="R59" s="165"/>
      <c r="S59" s="130" t="s">
        <v>211</v>
      </c>
      <c r="T59" s="139" t="s">
        <v>53</v>
      </c>
      <c r="U59" s="139" t="s">
        <v>53</v>
      </c>
      <c r="V59" s="139" t="s">
        <v>53</v>
      </c>
      <c r="W59" s="139" t="s">
        <v>53</v>
      </c>
    </row>
    <row r="60" s="2" customFormat="1" ht="24" spans="1:23">
      <c r="A60" s="71"/>
      <c r="B60" s="60"/>
      <c r="C60" s="85"/>
      <c r="D60" s="75" t="s">
        <v>392</v>
      </c>
      <c r="E60" s="75"/>
      <c r="F60" s="75"/>
      <c r="G60" s="75"/>
      <c r="H60" s="59"/>
      <c r="I60" s="106"/>
      <c r="J60" s="59"/>
      <c r="K60" s="106"/>
      <c r="L60" s="131"/>
      <c r="M60" s="131"/>
      <c r="N60" s="135"/>
      <c r="O60" s="136"/>
      <c r="P60" s="136"/>
      <c r="Q60" s="136"/>
      <c r="R60" s="166"/>
      <c r="S60" s="131"/>
      <c r="T60" s="141"/>
      <c r="U60" s="141"/>
      <c r="V60" s="141"/>
      <c r="W60" s="141"/>
    </row>
    <row r="61" s="2" customFormat="1" ht="13.5" customHeight="1" spans="1:23">
      <c r="A61" s="86"/>
      <c r="B61" s="61"/>
      <c r="C61" s="87"/>
      <c r="D61" s="75" t="s">
        <v>150</v>
      </c>
      <c r="E61" s="75"/>
      <c r="F61" s="75"/>
      <c r="G61" s="75"/>
      <c r="H61" s="59"/>
      <c r="I61" s="106"/>
      <c r="J61" s="59"/>
      <c r="K61" s="106"/>
      <c r="L61" s="132"/>
      <c r="M61" s="132"/>
      <c r="N61" s="137"/>
      <c r="O61" s="138"/>
      <c r="P61" s="138"/>
      <c r="Q61" s="138"/>
      <c r="R61" s="167"/>
      <c r="S61" s="132"/>
      <c r="T61" s="142"/>
      <c r="U61" s="142"/>
      <c r="V61" s="142"/>
      <c r="W61" s="142"/>
    </row>
    <row r="62" s="2" customFormat="1" ht="76.5" customHeight="1" spans="1:23">
      <c r="A62" s="67" t="s">
        <v>393</v>
      </c>
      <c r="B62" s="88" t="s">
        <v>394</v>
      </c>
      <c r="C62" s="54" t="s">
        <v>395</v>
      </c>
      <c r="D62" s="89" t="s">
        <v>216</v>
      </c>
      <c r="E62" s="89" t="s">
        <v>216</v>
      </c>
      <c r="F62" s="89" t="s">
        <v>216</v>
      </c>
      <c r="G62" s="53">
        <v>-5</v>
      </c>
      <c r="H62" s="59"/>
      <c r="I62" s="106"/>
      <c r="J62" s="59"/>
      <c r="K62" s="106"/>
      <c r="L62" s="145" t="s">
        <v>396</v>
      </c>
      <c r="M62" s="146" t="s">
        <v>73</v>
      </c>
      <c r="N62" s="147" t="s">
        <v>397</v>
      </c>
      <c r="O62" s="148"/>
      <c r="P62" s="148"/>
      <c r="Q62" s="148"/>
      <c r="R62" s="168"/>
      <c r="S62" s="169" t="s">
        <v>219</v>
      </c>
      <c r="T62" s="142"/>
      <c r="U62" s="142"/>
      <c r="V62" s="142"/>
      <c r="W62" s="142"/>
    </row>
    <row r="63" s="2" customFormat="1" ht="48" spans="1:23">
      <c r="A63" s="86"/>
      <c r="B63" s="90"/>
      <c r="C63" s="54" t="s">
        <v>398</v>
      </c>
      <c r="D63" s="91"/>
      <c r="E63" s="91"/>
      <c r="F63" s="91"/>
      <c r="G63" s="61"/>
      <c r="H63" s="59"/>
      <c r="I63" s="106"/>
      <c r="J63" s="59"/>
      <c r="K63" s="106"/>
      <c r="L63" s="149" t="s">
        <v>399</v>
      </c>
      <c r="M63" s="150"/>
      <c r="N63" s="147" t="s">
        <v>400</v>
      </c>
      <c r="O63" s="148"/>
      <c r="P63" s="148"/>
      <c r="Q63" s="148"/>
      <c r="R63" s="168"/>
      <c r="S63" s="170"/>
      <c r="T63" s="142" t="s">
        <v>53</v>
      </c>
      <c r="U63" s="142"/>
      <c r="V63" s="142" t="s">
        <v>53</v>
      </c>
      <c r="W63" s="142" t="s">
        <v>53</v>
      </c>
    </row>
    <row r="64" s="3" customFormat="1" ht="26.25" customHeight="1" spans="1:23">
      <c r="A64" s="15" t="s">
        <v>401</v>
      </c>
      <c r="B64" s="15"/>
      <c r="C64" s="171" t="s">
        <v>448</v>
      </c>
      <c r="D64" s="171"/>
      <c r="E64" s="171"/>
      <c r="F64" s="171"/>
      <c r="G64" s="171"/>
      <c r="H64" s="171"/>
      <c r="I64" s="171"/>
      <c r="J64" s="171"/>
      <c r="K64" s="171"/>
      <c r="L64" s="171"/>
      <c r="M64" s="171"/>
      <c r="N64" s="171"/>
      <c r="O64" s="171"/>
      <c r="P64" s="171"/>
      <c r="Q64" s="171"/>
      <c r="R64" s="171"/>
      <c r="S64" s="171"/>
      <c r="T64" s="171"/>
      <c r="U64" s="171"/>
      <c r="V64" s="171"/>
      <c r="W64" s="171"/>
    </row>
    <row r="65" s="3" customFormat="1" ht="26.25" customHeight="1" spans="1:23">
      <c r="A65" s="15" t="s">
        <v>403</v>
      </c>
      <c r="B65" s="15"/>
      <c r="C65" s="171" t="s">
        <v>404</v>
      </c>
      <c r="D65" s="171"/>
      <c r="E65" s="171"/>
      <c r="F65" s="171"/>
      <c r="G65" s="171"/>
      <c r="H65" s="171"/>
      <c r="I65" s="171"/>
      <c r="J65" s="171"/>
      <c r="K65" s="171"/>
      <c r="L65" s="171"/>
      <c r="M65" s="171"/>
      <c r="N65" s="171"/>
      <c r="O65" s="171"/>
      <c r="P65" s="171"/>
      <c r="Q65" s="171"/>
      <c r="R65" s="171"/>
      <c r="S65" s="171"/>
      <c r="T65" s="171"/>
      <c r="U65" s="171"/>
      <c r="V65" s="171"/>
      <c r="W65" s="171"/>
    </row>
    <row r="66" s="3" customFormat="1" ht="26.25" customHeight="1" spans="1:23">
      <c r="A66" s="172" t="s">
        <v>405</v>
      </c>
      <c r="B66" s="172"/>
      <c r="C66" s="171" t="s">
        <v>406</v>
      </c>
      <c r="D66" s="171"/>
      <c r="E66" s="171"/>
      <c r="F66" s="171"/>
      <c r="G66" s="171"/>
      <c r="H66" s="171"/>
      <c r="I66" s="171"/>
      <c r="J66" s="171"/>
      <c r="K66" s="171"/>
      <c r="L66" s="171"/>
      <c r="M66" s="171"/>
      <c r="N66" s="171"/>
      <c r="O66" s="171"/>
      <c r="P66" s="171"/>
      <c r="Q66" s="171"/>
      <c r="R66" s="171"/>
      <c r="S66" s="171"/>
      <c r="T66" s="171"/>
      <c r="U66" s="171"/>
      <c r="V66" s="171"/>
      <c r="W66" s="171"/>
    </row>
    <row r="67" s="4" customFormat="1" spans="1:23">
      <c r="A67" s="173" t="s">
        <v>407</v>
      </c>
      <c r="B67" s="173"/>
      <c r="C67" s="173"/>
      <c r="D67" s="173"/>
      <c r="E67" s="173"/>
      <c r="F67" s="173"/>
      <c r="G67" s="173"/>
      <c r="H67" s="173"/>
      <c r="I67" s="173"/>
      <c r="J67" s="173"/>
      <c r="K67" s="173"/>
      <c r="L67" s="173"/>
      <c r="M67" s="173"/>
      <c r="N67" s="173"/>
      <c r="O67" s="173"/>
      <c r="P67" s="173"/>
      <c r="Q67" s="173"/>
      <c r="R67" s="173"/>
      <c r="S67" s="173"/>
      <c r="T67" s="173"/>
      <c r="U67" s="173"/>
      <c r="V67" s="173"/>
      <c r="W67" s="173"/>
    </row>
    <row r="68" s="4" customFormat="1" spans="1:23">
      <c r="A68" s="136" t="s">
        <v>408</v>
      </c>
      <c r="B68" s="136"/>
      <c r="C68" s="136"/>
      <c r="D68" s="136"/>
      <c r="E68" s="136"/>
      <c r="F68" s="136"/>
      <c r="G68" s="136"/>
      <c r="H68" s="136"/>
      <c r="I68" s="136"/>
      <c r="J68" s="136"/>
      <c r="K68" s="136"/>
      <c r="L68" s="136"/>
      <c r="M68" s="136"/>
      <c r="N68" s="136"/>
      <c r="O68" s="136"/>
      <c r="P68" s="136"/>
      <c r="Q68" s="136"/>
      <c r="R68" s="136"/>
      <c r="S68" s="136"/>
      <c r="T68" s="136"/>
      <c r="U68" s="136"/>
      <c r="V68" s="136"/>
      <c r="W68" s="136"/>
    </row>
    <row r="69" s="4" customFormat="1" spans="1:23">
      <c r="A69" s="136" t="s">
        <v>409</v>
      </c>
      <c r="B69" s="136"/>
      <c r="C69" s="136"/>
      <c r="D69" s="136"/>
      <c r="E69" s="136"/>
      <c r="F69" s="136"/>
      <c r="G69" s="136"/>
      <c r="H69" s="136"/>
      <c r="I69" s="136"/>
      <c r="J69" s="136"/>
      <c r="K69" s="136"/>
      <c r="L69" s="136"/>
      <c r="M69" s="136"/>
      <c r="N69" s="136"/>
      <c r="O69" s="136"/>
      <c r="P69" s="136"/>
      <c r="Q69" s="136"/>
      <c r="R69" s="136"/>
      <c r="S69" s="136"/>
      <c r="T69" s="136"/>
      <c r="U69" s="173"/>
      <c r="V69" s="173"/>
      <c r="W69" s="173"/>
    </row>
    <row r="70" s="4" customFormat="1" spans="1:23">
      <c r="A70" s="174" t="s">
        <v>410</v>
      </c>
      <c r="B70" s="136"/>
      <c r="C70" s="136"/>
      <c r="D70" s="136"/>
      <c r="E70" s="136"/>
      <c r="F70" s="136"/>
      <c r="G70" s="136"/>
      <c r="H70" s="136"/>
      <c r="I70" s="136"/>
      <c r="J70" s="136"/>
      <c r="K70" s="136"/>
      <c r="L70" s="136"/>
      <c r="M70" s="136"/>
      <c r="N70" s="136"/>
      <c r="O70" s="136"/>
      <c r="P70" s="136"/>
      <c r="Q70" s="136"/>
      <c r="R70" s="136"/>
      <c r="S70" s="136"/>
      <c r="T70" s="136"/>
      <c r="U70" s="136"/>
      <c r="V70" s="136"/>
      <c r="W70" s="136"/>
    </row>
    <row r="71" s="4" customFormat="1" ht="21" customHeight="1" spans="1:23">
      <c r="A71" s="136" t="s">
        <v>411</v>
      </c>
      <c r="B71" s="175"/>
      <c r="C71" s="175"/>
      <c r="D71" s="175"/>
      <c r="E71" s="175"/>
      <c r="F71" s="175"/>
      <c r="G71" s="175"/>
      <c r="H71" s="175"/>
      <c r="I71" s="175"/>
      <c r="J71" s="175"/>
      <c r="K71" s="175"/>
      <c r="L71" s="175"/>
      <c r="M71" s="175"/>
      <c r="N71" s="175"/>
      <c r="O71" s="175"/>
      <c r="P71" s="175"/>
      <c r="Q71" s="175"/>
      <c r="R71" s="175"/>
      <c r="S71" s="175"/>
      <c r="T71" s="175"/>
      <c r="U71" s="175"/>
      <c r="V71" s="175"/>
      <c r="W71" s="175"/>
    </row>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sheetData>
  <mergeCells count="265">
    <mergeCell ref="A1:B1"/>
    <mergeCell ref="A2:W2"/>
    <mergeCell ref="A3:C3"/>
    <mergeCell ref="E3:I3"/>
    <mergeCell ref="K3:M3"/>
    <mergeCell ref="P3:R3"/>
    <mergeCell ref="A4:B4"/>
    <mergeCell ref="C4:J4"/>
    <mergeCell ref="K4:M4"/>
    <mergeCell ref="N4:R4"/>
    <mergeCell ref="S4:W4"/>
    <mergeCell ref="A5:B5"/>
    <mergeCell ref="C5:J5"/>
    <mergeCell ref="K5:M5"/>
    <mergeCell ref="N5:R5"/>
    <mergeCell ref="S5:W5"/>
    <mergeCell ref="D6:F6"/>
    <mergeCell ref="G8:H8"/>
    <mergeCell ref="G9:H9"/>
    <mergeCell ref="G10:H10"/>
    <mergeCell ref="C11:M11"/>
    <mergeCell ref="N11:W11"/>
    <mergeCell ref="C12:M12"/>
    <mergeCell ref="N12:W12"/>
    <mergeCell ref="D13:W13"/>
    <mergeCell ref="D14:W14"/>
    <mergeCell ref="B15:D15"/>
    <mergeCell ref="E15:F15"/>
    <mergeCell ref="H15:K15"/>
    <mergeCell ref="M15:R15"/>
    <mergeCell ref="T15:U15"/>
    <mergeCell ref="V15:W15"/>
    <mergeCell ref="H16:K16"/>
    <mergeCell ref="N16:R16"/>
    <mergeCell ref="H17:I17"/>
    <mergeCell ref="J17:K17"/>
    <mergeCell ref="A18:D18"/>
    <mergeCell ref="H18:I18"/>
    <mergeCell ref="J18:K18"/>
    <mergeCell ref="B19:F19"/>
    <mergeCell ref="H19:I19"/>
    <mergeCell ref="J19:K19"/>
    <mergeCell ref="H20:I20"/>
    <mergeCell ref="J20:K20"/>
    <mergeCell ref="N20:R20"/>
    <mergeCell ref="H21:I21"/>
    <mergeCell ref="J21:K21"/>
    <mergeCell ref="N21:R21"/>
    <mergeCell ref="H22:I22"/>
    <mergeCell ref="J22:K22"/>
    <mergeCell ref="H23:I23"/>
    <mergeCell ref="J23:K23"/>
    <mergeCell ref="H24:I24"/>
    <mergeCell ref="J24:K24"/>
    <mergeCell ref="N24:R24"/>
    <mergeCell ref="H25:I25"/>
    <mergeCell ref="J25:K25"/>
    <mergeCell ref="N25:R25"/>
    <mergeCell ref="H26:I26"/>
    <mergeCell ref="J26:K26"/>
    <mergeCell ref="N26:R26"/>
    <mergeCell ref="H27:I27"/>
    <mergeCell ref="J27:K27"/>
    <mergeCell ref="H28:I28"/>
    <mergeCell ref="J28:K28"/>
    <mergeCell ref="N28:R28"/>
    <mergeCell ref="H29:I29"/>
    <mergeCell ref="J29:K29"/>
    <mergeCell ref="H30:I30"/>
    <mergeCell ref="J30:K30"/>
    <mergeCell ref="H31:I31"/>
    <mergeCell ref="H32:I32"/>
    <mergeCell ref="O32:Q32"/>
    <mergeCell ref="H33:I33"/>
    <mergeCell ref="O33:Q33"/>
    <mergeCell ref="B34:F34"/>
    <mergeCell ref="H34:I34"/>
    <mergeCell ref="J34:K34"/>
    <mergeCell ref="H35:I35"/>
    <mergeCell ref="J35:K35"/>
    <mergeCell ref="H36:I36"/>
    <mergeCell ref="J36:K36"/>
    <mergeCell ref="H37:I37"/>
    <mergeCell ref="J37:K37"/>
    <mergeCell ref="H38:I38"/>
    <mergeCell ref="J38:K38"/>
    <mergeCell ref="H39:I39"/>
    <mergeCell ref="J39:K39"/>
    <mergeCell ref="H40:I40"/>
    <mergeCell ref="J40:K40"/>
    <mergeCell ref="H41:I41"/>
    <mergeCell ref="J41:K41"/>
    <mergeCell ref="H42:I42"/>
    <mergeCell ref="J42:K42"/>
    <mergeCell ref="H43:I43"/>
    <mergeCell ref="J43:K43"/>
    <mergeCell ref="N43:R43"/>
    <mergeCell ref="H45:I45"/>
    <mergeCell ref="J45:K45"/>
    <mergeCell ref="N45:R45"/>
    <mergeCell ref="H46:I46"/>
    <mergeCell ref="J46:K46"/>
    <mergeCell ref="H47:I47"/>
    <mergeCell ref="J47:K47"/>
    <mergeCell ref="H48:I48"/>
    <mergeCell ref="J48:K48"/>
    <mergeCell ref="H49:I49"/>
    <mergeCell ref="J49:K49"/>
    <mergeCell ref="H50:I50"/>
    <mergeCell ref="J50:K50"/>
    <mergeCell ref="H51:I51"/>
    <mergeCell ref="J51:K51"/>
    <mergeCell ref="H52:I52"/>
    <mergeCell ref="J52:K52"/>
    <mergeCell ref="H53:I53"/>
    <mergeCell ref="J53:K53"/>
    <mergeCell ref="H54:I54"/>
    <mergeCell ref="J54:K54"/>
    <mergeCell ref="H55:I55"/>
    <mergeCell ref="J55:K55"/>
    <mergeCell ref="H56:I56"/>
    <mergeCell ref="J56:K56"/>
    <mergeCell ref="H57:I57"/>
    <mergeCell ref="J57:K57"/>
    <mergeCell ref="H58:I58"/>
    <mergeCell ref="J58:K58"/>
    <mergeCell ref="H59:I59"/>
    <mergeCell ref="J59:K59"/>
    <mergeCell ref="H60:I60"/>
    <mergeCell ref="J60:K60"/>
    <mergeCell ref="H61:I61"/>
    <mergeCell ref="J61:K61"/>
    <mergeCell ref="H62:I62"/>
    <mergeCell ref="J62:K62"/>
    <mergeCell ref="N62:R62"/>
    <mergeCell ref="H63:I63"/>
    <mergeCell ref="J63:K63"/>
    <mergeCell ref="N63:R63"/>
    <mergeCell ref="A64:B64"/>
    <mergeCell ref="C64:W64"/>
    <mergeCell ref="A65:B65"/>
    <mergeCell ref="C65:W65"/>
    <mergeCell ref="A66:B66"/>
    <mergeCell ref="C66:W66"/>
    <mergeCell ref="A67:W67"/>
    <mergeCell ref="A68:W68"/>
    <mergeCell ref="A69:T69"/>
    <mergeCell ref="A70:W70"/>
    <mergeCell ref="A71:W71"/>
    <mergeCell ref="A15:A17"/>
    <mergeCell ref="A19:A33"/>
    <mergeCell ref="A34:A61"/>
    <mergeCell ref="A62:A63"/>
    <mergeCell ref="B16:B17"/>
    <mergeCell ref="B20:B22"/>
    <mergeCell ref="B23:B25"/>
    <mergeCell ref="B26:B28"/>
    <mergeCell ref="B29:B30"/>
    <mergeCell ref="B31:B33"/>
    <mergeCell ref="B35:B38"/>
    <mergeCell ref="B39:B48"/>
    <mergeCell ref="B49:B57"/>
    <mergeCell ref="B58:B61"/>
    <mergeCell ref="B62:B63"/>
    <mergeCell ref="C6:C7"/>
    <mergeCell ref="C16:C17"/>
    <mergeCell ref="C26:C27"/>
    <mergeCell ref="C36:C38"/>
    <mergeCell ref="C40:C42"/>
    <mergeCell ref="C43:C45"/>
    <mergeCell ref="C46:C48"/>
    <mergeCell ref="C50:C51"/>
    <mergeCell ref="C52:C53"/>
    <mergeCell ref="C54:C55"/>
    <mergeCell ref="C56:C57"/>
    <mergeCell ref="C59:C61"/>
    <mergeCell ref="D16:D17"/>
    <mergeCell ref="D62:D63"/>
    <mergeCell ref="E16:E17"/>
    <mergeCell ref="E62:E63"/>
    <mergeCell ref="F16:F17"/>
    <mergeCell ref="F62:F63"/>
    <mergeCell ref="G15:G17"/>
    <mergeCell ref="G26:G27"/>
    <mergeCell ref="G62:G63"/>
    <mergeCell ref="I6:I7"/>
    <mergeCell ref="L15:L17"/>
    <mergeCell ref="L26:L27"/>
    <mergeCell ref="L36:L38"/>
    <mergeCell ref="L40:L48"/>
    <mergeCell ref="L50:L57"/>
    <mergeCell ref="L59:L61"/>
    <mergeCell ref="M16:M17"/>
    <mergeCell ref="M36:M38"/>
    <mergeCell ref="M40:M42"/>
    <mergeCell ref="M43:M45"/>
    <mergeCell ref="M46:M48"/>
    <mergeCell ref="M50:M57"/>
    <mergeCell ref="M59:M61"/>
    <mergeCell ref="M62:M63"/>
    <mergeCell ref="N36:N38"/>
    <mergeCell ref="O36:O38"/>
    <mergeCell ref="P36:P38"/>
    <mergeCell ref="Q36:Q38"/>
    <mergeCell ref="R36:R38"/>
    <mergeCell ref="S15:S17"/>
    <mergeCell ref="S36:S38"/>
    <mergeCell ref="S40:S48"/>
    <mergeCell ref="S50:S53"/>
    <mergeCell ref="S54:S57"/>
    <mergeCell ref="S59:S61"/>
    <mergeCell ref="S62:S63"/>
    <mergeCell ref="T16:T17"/>
    <mergeCell ref="T36:T38"/>
    <mergeCell ref="T40:T42"/>
    <mergeCell ref="T43:T45"/>
    <mergeCell ref="T46:T48"/>
    <mergeCell ref="T50:T51"/>
    <mergeCell ref="T52:T53"/>
    <mergeCell ref="T54:T55"/>
    <mergeCell ref="T56:T57"/>
    <mergeCell ref="T59:T61"/>
    <mergeCell ref="U16:U17"/>
    <mergeCell ref="U36:U38"/>
    <mergeCell ref="U40:U42"/>
    <mergeCell ref="U43:U45"/>
    <mergeCell ref="U46:U48"/>
    <mergeCell ref="U50:U51"/>
    <mergeCell ref="U52:U53"/>
    <mergeCell ref="U54:U55"/>
    <mergeCell ref="U56:U57"/>
    <mergeCell ref="U59:U61"/>
    <mergeCell ref="V16:V17"/>
    <mergeCell ref="V36:V38"/>
    <mergeCell ref="V40:V42"/>
    <mergeCell ref="V43:V45"/>
    <mergeCell ref="V46:V48"/>
    <mergeCell ref="V50:V51"/>
    <mergeCell ref="V52:V53"/>
    <mergeCell ref="V54:V55"/>
    <mergeCell ref="V56:V57"/>
    <mergeCell ref="V59:V61"/>
    <mergeCell ref="W16:W17"/>
    <mergeCell ref="W36:W38"/>
    <mergeCell ref="W40:W42"/>
    <mergeCell ref="W43:W45"/>
    <mergeCell ref="W46:W48"/>
    <mergeCell ref="W50:W51"/>
    <mergeCell ref="W52:W53"/>
    <mergeCell ref="W54:W55"/>
    <mergeCell ref="W56:W57"/>
    <mergeCell ref="W59:W61"/>
    <mergeCell ref="A6:B10"/>
    <mergeCell ref="G6:H7"/>
    <mergeCell ref="J6:W7"/>
    <mergeCell ref="J8:W10"/>
    <mergeCell ref="A11:B12"/>
    <mergeCell ref="A13:B14"/>
    <mergeCell ref="D20:F33"/>
    <mergeCell ref="J31:K33"/>
    <mergeCell ref="N40:R42"/>
    <mergeCell ref="N46:R48"/>
    <mergeCell ref="N50:R53"/>
    <mergeCell ref="N54:R57"/>
    <mergeCell ref="N59:R61"/>
  </mergeCells>
  <dataValidations count="1">
    <dataValidation type="list" allowBlank="1" showInputMessage="1" showErrorMessage="1" sqref="N4">
      <formula1>"1.政府采购类,2.乡村振兴类,3.政府购买服务类,4.政府债务项目类,5.社会保障类,6.医疗卫生类,7.创新驱动类,8.PPP项目类,9.财金互动类,10.产业发展类,11.生态环保类,12.其他类"</formula1>
    </dataValidation>
  </dataValidation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8"/>
  <sheetViews>
    <sheetView workbookViewId="0">
      <selection activeCell="J22" sqref="J22:K22"/>
    </sheetView>
  </sheetViews>
  <sheetFormatPr defaultColWidth="9" defaultRowHeight="12"/>
  <cols>
    <col min="1" max="1" width="5" style="2" customWidth="1"/>
    <col min="2" max="2" width="10" style="2" customWidth="1"/>
    <col min="3" max="3" width="17.375" style="2" customWidth="1"/>
    <col min="4" max="4" width="10" style="2" customWidth="1"/>
    <col min="5" max="5" width="8.5" style="2" customWidth="1"/>
    <col min="6" max="6" width="10.75" style="2" customWidth="1"/>
    <col min="7" max="7" width="5.125" style="5" customWidth="1"/>
    <col min="8" max="8" width="6" style="2" customWidth="1"/>
    <col min="9" max="9" width="13.25" style="2" customWidth="1"/>
    <col min="10" max="10" width="6.375" style="2" customWidth="1"/>
    <col min="11" max="11" width="18.875" style="2" customWidth="1"/>
    <col min="12" max="12" width="31.5" style="6" customWidth="1"/>
    <col min="13" max="13" width="9.375" style="2" customWidth="1"/>
    <col min="14" max="14" width="13.625" style="2" customWidth="1"/>
    <col min="15" max="15" width="12.5" style="2" customWidth="1"/>
    <col min="16" max="16" width="13.25" style="2" customWidth="1"/>
    <col min="17" max="17" width="12" style="2" customWidth="1"/>
    <col min="18" max="18" width="13.375" style="2" customWidth="1"/>
    <col min="19" max="19" width="51.875" style="6" customWidth="1"/>
    <col min="20" max="23" width="4.625" style="2" customWidth="1"/>
    <col min="24" max="16384" width="9" style="2"/>
  </cols>
  <sheetData>
    <row r="1" s="1" customFormat="1" ht="18" customHeight="1" spans="1:7">
      <c r="A1" s="7" t="s">
        <v>229</v>
      </c>
      <c r="B1" s="7"/>
      <c r="G1" s="8"/>
    </row>
    <row r="2" s="2" customFormat="1" ht="36.75" customHeight="1" spans="1:23">
      <c r="A2" s="9" t="s">
        <v>230</v>
      </c>
      <c r="B2" s="9"/>
      <c r="C2" s="9"/>
      <c r="D2" s="9"/>
      <c r="E2" s="9"/>
      <c r="F2" s="9"/>
      <c r="G2" s="9"/>
      <c r="H2" s="9"/>
      <c r="I2" s="9"/>
      <c r="J2" s="9"/>
      <c r="K2" s="9"/>
      <c r="L2" s="9"/>
      <c r="M2" s="9"/>
      <c r="N2" s="9"/>
      <c r="O2" s="9"/>
      <c r="P2" s="9"/>
      <c r="Q2" s="9"/>
      <c r="R2" s="9"/>
      <c r="S2" s="9"/>
      <c r="T2" s="9"/>
      <c r="U2" s="9"/>
      <c r="V2" s="9"/>
      <c r="W2" s="9"/>
    </row>
    <row r="3" s="3" customFormat="1" ht="25.5" customHeight="1" spans="1:18">
      <c r="A3" s="10" t="s">
        <v>2</v>
      </c>
      <c r="B3" s="10"/>
      <c r="C3" s="10"/>
      <c r="D3" s="11"/>
      <c r="E3" s="12" t="s">
        <v>3</v>
      </c>
      <c r="F3" s="12"/>
      <c r="G3" s="12"/>
      <c r="H3" s="12"/>
      <c r="I3" s="12"/>
      <c r="J3" s="92"/>
      <c r="K3" s="10" t="s">
        <v>4</v>
      </c>
      <c r="L3" s="10"/>
      <c r="M3" s="10"/>
      <c r="N3" s="93"/>
      <c r="P3" s="94" t="s">
        <v>231</v>
      </c>
      <c r="Q3" s="94"/>
      <c r="R3" s="94"/>
    </row>
    <row r="4" s="3" customFormat="1" spans="1:23">
      <c r="A4" s="13" t="s">
        <v>232</v>
      </c>
      <c r="B4" s="13"/>
      <c r="C4" s="14" t="s">
        <v>449</v>
      </c>
      <c r="D4" s="14"/>
      <c r="E4" s="14"/>
      <c r="F4" s="14"/>
      <c r="G4" s="14"/>
      <c r="H4" s="14"/>
      <c r="I4" s="14"/>
      <c r="J4" s="14"/>
      <c r="K4" s="15" t="s">
        <v>234</v>
      </c>
      <c r="L4" s="95"/>
      <c r="M4" s="95"/>
      <c r="N4" s="96"/>
      <c r="O4" s="96"/>
      <c r="P4" s="96"/>
      <c r="Q4" s="96"/>
      <c r="R4" s="96"/>
      <c r="S4" s="151"/>
      <c r="T4" s="151"/>
      <c r="U4" s="151"/>
      <c r="V4" s="151"/>
      <c r="W4" s="151"/>
    </row>
    <row r="5" s="3" customFormat="1" spans="1:23">
      <c r="A5" s="13" t="s">
        <v>235</v>
      </c>
      <c r="B5" s="13"/>
      <c r="C5" s="14" t="s">
        <v>236</v>
      </c>
      <c r="D5" s="14"/>
      <c r="E5" s="14"/>
      <c r="F5" s="14"/>
      <c r="G5" s="14"/>
      <c r="H5" s="14"/>
      <c r="I5" s="14"/>
      <c r="J5" s="14"/>
      <c r="K5" s="13" t="s">
        <v>237</v>
      </c>
      <c r="L5" s="13"/>
      <c r="M5" s="13"/>
      <c r="N5" s="14" t="s">
        <v>236</v>
      </c>
      <c r="O5" s="14"/>
      <c r="P5" s="14"/>
      <c r="Q5" s="14"/>
      <c r="R5" s="14"/>
      <c r="S5" s="151"/>
      <c r="T5" s="151"/>
      <c r="U5" s="151"/>
      <c r="V5" s="151"/>
      <c r="W5" s="151"/>
    </row>
    <row r="6" s="3" customFormat="1" ht="13.5" customHeight="1" spans="1:23">
      <c r="A6" s="15" t="s">
        <v>238</v>
      </c>
      <c r="B6" s="15"/>
      <c r="C6" s="16" t="s">
        <v>239</v>
      </c>
      <c r="D6" s="17" t="s">
        <v>240</v>
      </c>
      <c r="E6" s="17"/>
      <c r="F6" s="17"/>
      <c r="G6" s="16" t="s">
        <v>241</v>
      </c>
      <c r="H6" s="16"/>
      <c r="I6" s="97" t="s">
        <v>242</v>
      </c>
      <c r="J6" s="16" t="s">
        <v>243</v>
      </c>
      <c r="K6" s="16"/>
      <c r="L6" s="16"/>
      <c r="M6" s="16"/>
      <c r="N6" s="16"/>
      <c r="O6" s="16"/>
      <c r="P6" s="16"/>
      <c r="Q6" s="16"/>
      <c r="R6" s="16"/>
      <c r="S6" s="16"/>
      <c r="T6" s="16"/>
      <c r="U6" s="16"/>
      <c r="V6" s="16"/>
      <c r="W6" s="16"/>
    </row>
    <row r="7" s="3" customFormat="1" spans="1:23">
      <c r="A7" s="15"/>
      <c r="B7" s="15"/>
      <c r="C7" s="16"/>
      <c r="D7" s="18" t="s">
        <v>12</v>
      </c>
      <c r="E7" s="18" t="s">
        <v>13</v>
      </c>
      <c r="F7" s="18" t="s">
        <v>14</v>
      </c>
      <c r="G7" s="16"/>
      <c r="H7" s="16"/>
      <c r="I7" s="97"/>
      <c r="J7" s="16"/>
      <c r="K7" s="16"/>
      <c r="L7" s="16"/>
      <c r="M7" s="16"/>
      <c r="N7" s="16"/>
      <c r="O7" s="16"/>
      <c r="P7" s="16"/>
      <c r="Q7" s="16"/>
      <c r="R7" s="16"/>
      <c r="S7" s="16"/>
      <c r="T7" s="16"/>
      <c r="U7" s="16"/>
      <c r="V7" s="16"/>
      <c r="W7" s="16"/>
    </row>
    <row r="8" s="3" customFormat="1" ht="17.25" customHeight="1" spans="1:23">
      <c r="A8" s="15"/>
      <c r="B8" s="15"/>
      <c r="C8" s="19" t="s">
        <v>16</v>
      </c>
      <c r="D8" s="20">
        <f t="shared" ref="D8:D10" si="0">SUM(E8:F8)</f>
        <v>144.4</v>
      </c>
      <c r="E8" s="20">
        <f>SUM(E9:E10)</f>
        <v>200</v>
      </c>
      <c r="F8" s="20">
        <f>SUM(F9:F10)</f>
        <v>-55.6</v>
      </c>
      <c r="G8" s="20">
        <f>SUM(G9:H10)</f>
        <v>144.4</v>
      </c>
      <c r="H8" s="20"/>
      <c r="I8" s="98">
        <f t="shared" ref="I8:I10" si="1">ROUND(G8/D8*100,2)</f>
        <v>100</v>
      </c>
      <c r="J8" s="23" t="s">
        <v>450</v>
      </c>
      <c r="K8" s="23"/>
      <c r="L8" s="23"/>
      <c r="M8" s="23"/>
      <c r="N8" s="23"/>
      <c r="O8" s="23"/>
      <c r="P8" s="23"/>
      <c r="Q8" s="23"/>
      <c r="R8" s="23"/>
      <c r="S8" s="23"/>
      <c r="T8" s="23"/>
      <c r="U8" s="23"/>
      <c r="V8" s="23"/>
      <c r="W8" s="23"/>
    </row>
    <row r="9" s="3" customFormat="1" ht="17.25" customHeight="1" spans="1:23">
      <c r="A9" s="15"/>
      <c r="B9" s="15"/>
      <c r="C9" s="21" t="s">
        <v>245</v>
      </c>
      <c r="D9" s="20">
        <f t="shared" si="0"/>
        <v>144.4</v>
      </c>
      <c r="E9" s="22">
        <v>200</v>
      </c>
      <c r="F9" s="22">
        <v>-55.6</v>
      </c>
      <c r="G9" s="22">
        <v>144.4</v>
      </c>
      <c r="H9" s="22"/>
      <c r="I9" s="98">
        <f t="shared" si="1"/>
        <v>100</v>
      </c>
      <c r="J9" s="23"/>
      <c r="K9" s="23"/>
      <c r="L9" s="23"/>
      <c r="M9" s="23"/>
      <c r="N9" s="23"/>
      <c r="O9" s="23"/>
      <c r="P9" s="23"/>
      <c r="Q9" s="23"/>
      <c r="R9" s="23"/>
      <c r="S9" s="23"/>
      <c r="T9" s="23"/>
      <c r="U9" s="23"/>
      <c r="V9" s="23"/>
      <c r="W9" s="23"/>
    </row>
    <row r="10" s="3" customFormat="1" ht="17.25" customHeight="1" spans="1:23">
      <c r="A10" s="15"/>
      <c r="B10" s="15"/>
      <c r="C10" s="21" t="s">
        <v>246</v>
      </c>
      <c r="D10" s="20">
        <f t="shared" si="0"/>
        <v>0</v>
      </c>
      <c r="E10" s="22"/>
      <c r="F10" s="22"/>
      <c r="G10" s="22"/>
      <c r="H10" s="22"/>
      <c r="I10" s="98" t="e">
        <f t="shared" si="1"/>
        <v>#DIV/0!</v>
      </c>
      <c r="J10" s="23"/>
      <c r="K10" s="23"/>
      <c r="L10" s="23"/>
      <c r="M10" s="23"/>
      <c r="N10" s="23"/>
      <c r="O10" s="23"/>
      <c r="P10" s="23"/>
      <c r="Q10" s="23"/>
      <c r="R10" s="23"/>
      <c r="S10" s="23"/>
      <c r="T10" s="23"/>
      <c r="U10" s="23"/>
      <c r="V10" s="23"/>
      <c r="W10" s="23"/>
    </row>
    <row r="11" s="3" customFormat="1" customHeight="1" spans="1:23">
      <c r="A11" s="15" t="s">
        <v>247</v>
      </c>
      <c r="B11" s="15"/>
      <c r="C11" s="16" t="s">
        <v>248</v>
      </c>
      <c r="D11" s="16"/>
      <c r="E11" s="16"/>
      <c r="F11" s="16"/>
      <c r="G11" s="16"/>
      <c r="H11" s="16"/>
      <c r="I11" s="16"/>
      <c r="J11" s="16"/>
      <c r="K11" s="16"/>
      <c r="L11" s="16"/>
      <c r="M11" s="16"/>
      <c r="N11" s="16" t="s">
        <v>249</v>
      </c>
      <c r="O11" s="16"/>
      <c r="P11" s="16"/>
      <c r="Q11" s="16"/>
      <c r="R11" s="16"/>
      <c r="S11" s="16"/>
      <c r="T11" s="16"/>
      <c r="U11" s="16"/>
      <c r="V11" s="16"/>
      <c r="W11" s="16"/>
    </row>
    <row r="12" s="3" customFormat="1" ht="23.25" customHeight="1" spans="1:23">
      <c r="A12" s="15"/>
      <c r="B12" s="15"/>
      <c r="C12" s="23" t="s">
        <v>451</v>
      </c>
      <c r="D12" s="23"/>
      <c r="E12" s="23"/>
      <c r="F12" s="23"/>
      <c r="G12" s="23"/>
      <c r="H12" s="23"/>
      <c r="I12" s="23"/>
      <c r="J12" s="23"/>
      <c r="K12" s="23"/>
      <c r="L12" s="23"/>
      <c r="M12" s="23"/>
      <c r="N12" s="14" t="s">
        <v>452</v>
      </c>
      <c r="O12" s="14"/>
      <c r="P12" s="14"/>
      <c r="Q12" s="14"/>
      <c r="R12" s="14"/>
      <c r="S12" s="14"/>
      <c r="T12" s="14"/>
      <c r="U12" s="14"/>
      <c r="V12" s="14"/>
      <c r="W12" s="14"/>
    </row>
    <row r="13" s="3" customFormat="1" spans="1:23">
      <c r="A13" s="24" t="s">
        <v>252</v>
      </c>
      <c r="B13" s="25"/>
      <c r="C13" s="26" t="s">
        <v>253</v>
      </c>
      <c r="D13" s="27" t="s">
        <v>453</v>
      </c>
      <c r="E13" s="27"/>
      <c r="F13" s="27"/>
      <c r="G13" s="27"/>
      <c r="H13" s="27"/>
      <c r="I13" s="27"/>
      <c r="J13" s="27"/>
      <c r="K13" s="27"/>
      <c r="L13" s="27"/>
      <c r="M13" s="27"/>
      <c r="N13" s="27"/>
      <c r="O13" s="27"/>
      <c r="P13" s="27"/>
      <c r="Q13" s="27"/>
      <c r="R13" s="27"/>
      <c r="S13" s="27"/>
      <c r="T13" s="27"/>
      <c r="U13" s="27"/>
      <c r="V13" s="27"/>
      <c r="W13" s="27"/>
    </row>
    <row r="14" s="3" customFormat="1" spans="1:23">
      <c r="A14" s="28"/>
      <c r="B14" s="29"/>
      <c r="C14" s="30" t="s">
        <v>255</v>
      </c>
      <c r="D14" s="31" t="s">
        <v>417</v>
      </c>
      <c r="E14" s="32"/>
      <c r="F14" s="32"/>
      <c r="G14" s="32"/>
      <c r="H14" s="32"/>
      <c r="I14" s="32"/>
      <c r="J14" s="32"/>
      <c r="K14" s="32"/>
      <c r="L14" s="32"/>
      <c r="M14" s="32"/>
      <c r="N14" s="32"/>
      <c r="O14" s="32"/>
      <c r="P14" s="32"/>
      <c r="Q14" s="32"/>
      <c r="R14" s="32"/>
      <c r="S14" s="32"/>
      <c r="T14" s="32"/>
      <c r="U14" s="32"/>
      <c r="V14" s="32"/>
      <c r="W14" s="152"/>
    </row>
    <row r="15" s="2" customFormat="1" spans="1:23">
      <c r="A15" s="33" t="s">
        <v>20</v>
      </c>
      <c r="B15" s="34" t="s">
        <v>21</v>
      </c>
      <c r="C15" s="35"/>
      <c r="D15" s="36"/>
      <c r="E15" s="37" t="s">
        <v>22</v>
      </c>
      <c r="F15" s="37"/>
      <c r="G15" s="37" t="s">
        <v>23</v>
      </c>
      <c r="H15" s="38" t="s">
        <v>24</v>
      </c>
      <c r="I15" s="38"/>
      <c r="J15" s="38"/>
      <c r="K15" s="38"/>
      <c r="L15" s="37" t="s">
        <v>25</v>
      </c>
      <c r="M15" s="37" t="s">
        <v>26</v>
      </c>
      <c r="N15" s="37"/>
      <c r="O15" s="37"/>
      <c r="P15" s="37"/>
      <c r="Q15" s="37"/>
      <c r="R15" s="37"/>
      <c r="S15" s="37" t="s">
        <v>27</v>
      </c>
      <c r="T15" s="153" t="s">
        <v>28</v>
      </c>
      <c r="U15" s="153"/>
      <c r="V15" s="153" t="s">
        <v>29</v>
      </c>
      <c r="W15" s="153"/>
    </row>
    <row r="16" s="2" customFormat="1" customHeight="1" spans="1:23">
      <c r="A16" s="39"/>
      <c r="B16" s="40" t="s">
        <v>30</v>
      </c>
      <c r="C16" s="41" t="s">
        <v>31</v>
      </c>
      <c r="D16" s="41" t="s">
        <v>32</v>
      </c>
      <c r="E16" s="42" t="s">
        <v>33</v>
      </c>
      <c r="F16" s="42" t="s">
        <v>34</v>
      </c>
      <c r="G16" s="37"/>
      <c r="H16" s="43" t="s">
        <v>35</v>
      </c>
      <c r="I16" s="99"/>
      <c r="J16" s="99"/>
      <c r="K16" s="100"/>
      <c r="L16" s="37"/>
      <c r="M16" s="40" t="s">
        <v>36</v>
      </c>
      <c r="N16" s="40" t="s">
        <v>37</v>
      </c>
      <c r="O16" s="40"/>
      <c r="P16" s="40"/>
      <c r="Q16" s="40"/>
      <c r="R16" s="40"/>
      <c r="S16" s="37"/>
      <c r="T16" s="41" t="s">
        <v>38</v>
      </c>
      <c r="U16" s="41" t="s">
        <v>39</v>
      </c>
      <c r="V16" s="41" t="s">
        <v>40</v>
      </c>
      <c r="W16" s="41" t="s">
        <v>41</v>
      </c>
    </row>
    <row r="17" s="2" customFormat="1" spans="1:23">
      <c r="A17" s="44"/>
      <c r="B17" s="40"/>
      <c r="C17" s="41"/>
      <c r="D17" s="41"/>
      <c r="E17" s="42"/>
      <c r="F17" s="42"/>
      <c r="G17" s="37"/>
      <c r="H17" s="45" t="s">
        <v>42</v>
      </c>
      <c r="I17" s="101"/>
      <c r="J17" s="45" t="s">
        <v>43</v>
      </c>
      <c r="K17" s="101"/>
      <c r="L17" s="37"/>
      <c r="M17" s="40"/>
      <c r="N17" s="40">
        <v>0</v>
      </c>
      <c r="O17" s="40">
        <v>0.3</v>
      </c>
      <c r="P17" s="40">
        <v>0.6</v>
      </c>
      <c r="Q17" s="40">
        <v>0.8</v>
      </c>
      <c r="R17" s="40">
        <v>1</v>
      </c>
      <c r="S17" s="37"/>
      <c r="T17" s="41"/>
      <c r="U17" s="41"/>
      <c r="V17" s="41"/>
      <c r="W17" s="41"/>
    </row>
    <row r="18" s="2" customFormat="1" ht="13.5" spans="1:23">
      <c r="A18" s="46" t="s">
        <v>257</v>
      </c>
      <c r="B18" s="46"/>
      <c r="C18" s="46"/>
      <c r="D18" s="46"/>
      <c r="E18" s="46"/>
      <c r="F18" s="46"/>
      <c r="G18" s="47">
        <f>SUM(G19,G34)</f>
        <v>100</v>
      </c>
      <c r="H18" s="48">
        <f>SUM(H19,H34,H63,H64)</f>
        <v>93.38</v>
      </c>
      <c r="I18" s="102"/>
      <c r="J18" s="48"/>
      <c r="K18" s="102"/>
      <c r="L18" s="103"/>
      <c r="M18" s="103"/>
      <c r="N18" s="103"/>
      <c r="O18" s="103"/>
      <c r="P18" s="103"/>
      <c r="Q18" s="103"/>
      <c r="R18" s="103"/>
      <c r="S18" s="103"/>
      <c r="T18" s="154"/>
      <c r="U18" s="154"/>
      <c r="V18" s="154"/>
      <c r="W18" s="154"/>
    </row>
    <row r="19" s="2" customFormat="1" spans="1:23">
      <c r="A19" s="49" t="s">
        <v>258</v>
      </c>
      <c r="B19" s="50" t="s">
        <v>16</v>
      </c>
      <c r="C19" s="50"/>
      <c r="D19" s="50"/>
      <c r="E19" s="50"/>
      <c r="F19" s="50"/>
      <c r="G19" s="51">
        <f>SUM(G20:G33)</f>
        <v>40</v>
      </c>
      <c r="H19" s="52">
        <f>SUM(H20:H33)</f>
        <v>38.28</v>
      </c>
      <c r="I19" s="104"/>
      <c r="J19" s="52"/>
      <c r="K19" s="104"/>
      <c r="L19" s="105"/>
      <c r="M19" s="105"/>
      <c r="N19" s="105"/>
      <c r="O19" s="105"/>
      <c r="P19" s="105"/>
      <c r="Q19" s="105"/>
      <c r="R19" s="105"/>
      <c r="S19" s="105"/>
      <c r="T19" s="155"/>
      <c r="U19" s="155"/>
      <c r="V19" s="155"/>
      <c r="W19" s="155"/>
    </row>
    <row r="20" s="2" customFormat="1" ht="66" customHeight="1" spans="1:23">
      <c r="A20" s="49"/>
      <c r="B20" s="53" t="s">
        <v>259</v>
      </c>
      <c r="C20" s="54" t="s">
        <v>260</v>
      </c>
      <c r="D20" s="55" t="s">
        <v>47</v>
      </c>
      <c r="E20" s="56"/>
      <c r="F20" s="57"/>
      <c r="G20" s="58">
        <v>2</v>
      </c>
      <c r="H20" s="59">
        <v>2.6</v>
      </c>
      <c r="I20" s="106"/>
      <c r="J20" s="59" t="s">
        <v>261</v>
      </c>
      <c r="K20" s="106"/>
      <c r="L20" s="107" t="s">
        <v>262</v>
      </c>
      <c r="M20" s="108" t="s">
        <v>73</v>
      </c>
      <c r="N20" s="109" t="s">
        <v>263</v>
      </c>
      <c r="O20" s="110"/>
      <c r="P20" s="110"/>
      <c r="Q20" s="110"/>
      <c r="R20" s="156"/>
      <c r="S20" s="107" t="s">
        <v>264</v>
      </c>
      <c r="T20" s="157" t="s">
        <v>53</v>
      </c>
      <c r="U20" s="158"/>
      <c r="V20" s="158"/>
      <c r="W20" s="157" t="s">
        <v>53</v>
      </c>
    </row>
    <row r="21" s="2" customFormat="1" ht="63" customHeight="1" spans="1:23">
      <c r="A21" s="49"/>
      <c r="B21" s="60"/>
      <c r="C21" s="54" t="s">
        <v>265</v>
      </c>
      <c r="D21" s="55"/>
      <c r="E21" s="56"/>
      <c r="F21" s="57"/>
      <c r="G21" s="58">
        <v>2</v>
      </c>
      <c r="H21" s="59">
        <v>2.6</v>
      </c>
      <c r="I21" s="106"/>
      <c r="J21" s="59" t="s">
        <v>454</v>
      </c>
      <c r="K21" s="106"/>
      <c r="L21" s="111" t="s">
        <v>267</v>
      </c>
      <c r="M21" s="108" t="s">
        <v>73</v>
      </c>
      <c r="N21" s="112" t="s">
        <v>268</v>
      </c>
      <c r="O21" s="113"/>
      <c r="P21" s="113"/>
      <c r="Q21" s="113"/>
      <c r="R21" s="159"/>
      <c r="S21" s="160" t="s">
        <v>269</v>
      </c>
      <c r="T21" s="157" t="s">
        <v>53</v>
      </c>
      <c r="U21" s="158"/>
      <c r="V21" s="158"/>
      <c r="W21" s="157" t="s">
        <v>53</v>
      </c>
    </row>
    <row r="22" s="2" customFormat="1" ht="39.95" customHeight="1" spans="1:23">
      <c r="A22" s="49"/>
      <c r="B22" s="61"/>
      <c r="C22" s="54" t="s">
        <v>270</v>
      </c>
      <c r="D22" s="55"/>
      <c r="E22" s="56"/>
      <c r="F22" s="57"/>
      <c r="G22" s="58">
        <v>2</v>
      </c>
      <c r="H22" s="59">
        <v>2.6</v>
      </c>
      <c r="I22" s="106"/>
      <c r="J22" s="59" t="s">
        <v>271</v>
      </c>
      <c r="K22" s="106"/>
      <c r="L22" s="107" t="s">
        <v>272</v>
      </c>
      <c r="M22" s="108" t="s">
        <v>131</v>
      </c>
      <c r="N22" s="108" t="s">
        <v>273</v>
      </c>
      <c r="O22" s="108" t="s">
        <v>274</v>
      </c>
      <c r="P22" s="108" t="s">
        <v>275</v>
      </c>
      <c r="Q22" s="108"/>
      <c r="R22" s="108" t="s">
        <v>276</v>
      </c>
      <c r="S22" s="107" t="s">
        <v>277</v>
      </c>
      <c r="T22" s="157" t="s">
        <v>53</v>
      </c>
      <c r="U22" s="161"/>
      <c r="V22" s="157" t="s">
        <v>53</v>
      </c>
      <c r="W22" s="162"/>
    </row>
    <row r="23" s="2" customFormat="1" ht="72" spans="1:23">
      <c r="A23" s="49"/>
      <c r="B23" s="53" t="s">
        <v>278</v>
      </c>
      <c r="C23" s="54" t="s">
        <v>279</v>
      </c>
      <c r="D23" s="55"/>
      <c r="E23" s="56"/>
      <c r="F23" s="57"/>
      <c r="G23" s="58">
        <v>3</v>
      </c>
      <c r="H23" s="59">
        <v>3.6</v>
      </c>
      <c r="I23" s="106"/>
      <c r="J23" s="59" t="s">
        <v>280</v>
      </c>
      <c r="K23" s="106"/>
      <c r="L23" s="107" t="s">
        <v>281</v>
      </c>
      <c r="M23" s="108" t="s">
        <v>73</v>
      </c>
      <c r="N23" s="108" t="s">
        <v>282</v>
      </c>
      <c r="O23" s="108"/>
      <c r="P23" s="108" t="s">
        <v>283</v>
      </c>
      <c r="Q23" s="108"/>
      <c r="R23" s="108" t="s">
        <v>284</v>
      </c>
      <c r="S23" s="107" t="s">
        <v>285</v>
      </c>
      <c r="T23" s="157" t="s">
        <v>53</v>
      </c>
      <c r="U23" s="161"/>
      <c r="V23" s="157" t="s">
        <v>53</v>
      </c>
      <c r="W23" s="161"/>
    </row>
    <row r="24" s="2" customFormat="1" ht="48.75" customHeight="1" spans="1:23">
      <c r="A24" s="49"/>
      <c r="B24" s="60"/>
      <c r="C24" s="54" t="s">
        <v>286</v>
      </c>
      <c r="D24" s="55"/>
      <c r="E24" s="56"/>
      <c r="F24" s="57"/>
      <c r="G24" s="58">
        <v>3</v>
      </c>
      <c r="H24" s="59">
        <v>2.6</v>
      </c>
      <c r="I24" s="106"/>
      <c r="J24" s="59" t="s">
        <v>455</v>
      </c>
      <c r="K24" s="106"/>
      <c r="L24" s="107" t="s">
        <v>288</v>
      </c>
      <c r="M24" s="108" t="s">
        <v>50</v>
      </c>
      <c r="N24" s="109" t="s">
        <v>289</v>
      </c>
      <c r="O24" s="110"/>
      <c r="P24" s="110"/>
      <c r="Q24" s="110"/>
      <c r="R24" s="156"/>
      <c r="S24" s="107"/>
      <c r="T24" s="157" t="s">
        <v>53</v>
      </c>
      <c r="U24" s="161"/>
      <c r="V24" s="161"/>
      <c r="W24" s="157" t="s">
        <v>53</v>
      </c>
    </row>
    <row r="25" s="2" customFormat="1" ht="63" customHeight="1" spans="1:23">
      <c r="A25" s="49"/>
      <c r="B25" s="61"/>
      <c r="C25" s="54" t="s">
        <v>290</v>
      </c>
      <c r="D25" s="55"/>
      <c r="E25" s="56"/>
      <c r="F25" s="57"/>
      <c r="G25" s="58">
        <v>4</v>
      </c>
      <c r="H25" s="59">
        <v>4.6</v>
      </c>
      <c r="I25" s="106"/>
      <c r="J25" s="59" t="s">
        <v>291</v>
      </c>
      <c r="K25" s="106"/>
      <c r="L25" s="107" t="s">
        <v>292</v>
      </c>
      <c r="M25" s="108" t="s">
        <v>73</v>
      </c>
      <c r="N25" s="109" t="s">
        <v>293</v>
      </c>
      <c r="O25" s="110"/>
      <c r="P25" s="110"/>
      <c r="Q25" s="110"/>
      <c r="R25" s="156"/>
      <c r="S25" s="107" t="s">
        <v>294</v>
      </c>
      <c r="T25" s="157" t="s">
        <v>53</v>
      </c>
      <c r="U25" s="157" t="s">
        <v>53</v>
      </c>
      <c r="V25" s="157" t="s">
        <v>53</v>
      </c>
      <c r="W25" s="157"/>
    </row>
    <row r="26" s="2" customFormat="1" ht="36" customHeight="1" spans="1:23">
      <c r="A26" s="49"/>
      <c r="B26" s="53" t="s">
        <v>295</v>
      </c>
      <c r="C26" s="54" t="s">
        <v>296</v>
      </c>
      <c r="D26" s="55"/>
      <c r="E26" s="56"/>
      <c r="F26" s="57"/>
      <c r="G26" s="58">
        <v>3</v>
      </c>
      <c r="H26" s="59"/>
      <c r="I26" s="106"/>
      <c r="J26" s="59"/>
      <c r="K26" s="106"/>
      <c r="L26" s="111" t="s">
        <v>297</v>
      </c>
      <c r="M26" s="114" t="s">
        <v>50</v>
      </c>
      <c r="N26" s="111" t="s">
        <v>298</v>
      </c>
      <c r="O26" s="111"/>
      <c r="P26" s="111"/>
      <c r="Q26" s="111"/>
      <c r="R26" s="111"/>
      <c r="S26" s="111" t="s">
        <v>299</v>
      </c>
      <c r="T26" s="157" t="s">
        <v>53</v>
      </c>
      <c r="U26" s="157" t="s">
        <v>53</v>
      </c>
      <c r="V26" s="157" t="s">
        <v>53</v>
      </c>
      <c r="W26" s="161"/>
    </row>
    <row r="27" s="2" customFormat="1" ht="39" customHeight="1" spans="1:23">
      <c r="A27" s="49"/>
      <c r="B27" s="60"/>
      <c r="C27" s="54"/>
      <c r="D27" s="55"/>
      <c r="E27" s="56"/>
      <c r="F27" s="57"/>
      <c r="G27" s="58"/>
      <c r="H27" s="59">
        <v>2.88</v>
      </c>
      <c r="I27" s="106"/>
      <c r="J27" s="59" t="s">
        <v>419</v>
      </c>
      <c r="K27" s="106"/>
      <c r="L27" s="111"/>
      <c r="M27" s="114" t="s">
        <v>73</v>
      </c>
      <c r="N27" s="114" t="s">
        <v>301</v>
      </c>
      <c r="O27" s="114" t="s">
        <v>302</v>
      </c>
      <c r="P27" s="114"/>
      <c r="Q27" s="114" t="s">
        <v>303</v>
      </c>
      <c r="R27" s="114" t="s">
        <v>304</v>
      </c>
      <c r="S27" s="111" t="s">
        <v>305</v>
      </c>
      <c r="T27" s="157" t="s">
        <v>53</v>
      </c>
      <c r="U27" s="157"/>
      <c r="V27" s="157" t="s">
        <v>53</v>
      </c>
      <c r="W27" s="161"/>
    </row>
    <row r="28" s="2" customFormat="1" ht="27" customHeight="1" spans="1:23">
      <c r="A28" s="49"/>
      <c r="B28" s="61"/>
      <c r="C28" s="54" t="s">
        <v>306</v>
      </c>
      <c r="D28" s="55"/>
      <c r="E28" s="56"/>
      <c r="F28" s="57"/>
      <c r="G28" s="58">
        <v>3</v>
      </c>
      <c r="H28" s="59">
        <v>3.6</v>
      </c>
      <c r="I28" s="106"/>
      <c r="J28" s="59" t="s">
        <v>307</v>
      </c>
      <c r="K28" s="106"/>
      <c r="L28" s="111" t="s">
        <v>308</v>
      </c>
      <c r="M28" s="114" t="s">
        <v>73</v>
      </c>
      <c r="N28" s="59" t="s">
        <v>309</v>
      </c>
      <c r="O28" s="115"/>
      <c r="P28" s="115"/>
      <c r="Q28" s="115"/>
      <c r="R28" s="106"/>
      <c r="S28" s="111" t="s">
        <v>310</v>
      </c>
      <c r="T28" s="157" t="s">
        <v>53</v>
      </c>
      <c r="U28" s="157"/>
      <c r="V28" s="157" t="s">
        <v>53</v>
      </c>
      <c r="W28" s="161"/>
    </row>
    <row r="29" s="2" customFormat="1" ht="108" spans="1:23">
      <c r="A29" s="49"/>
      <c r="B29" s="53" t="s">
        <v>311</v>
      </c>
      <c r="C29" s="54" t="s">
        <v>312</v>
      </c>
      <c r="D29" s="55"/>
      <c r="E29" s="56"/>
      <c r="F29" s="57"/>
      <c r="G29" s="58">
        <v>4</v>
      </c>
      <c r="H29" s="59">
        <v>4.6</v>
      </c>
      <c r="I29" s="106"/>
      <c r="J29" s="59" t="s">
        <v>313</v>
      </c>
      <c r="K29" s="106"/>
      <c r="L29" s="111" t="s">
        <v>314</v>
      </c>
      <c r="M29" s="114" t="s">
        <v>95</v>
      </c>
      <c r="N29" s="114" t="s">
        <v>315</v>
      </c>
      <c r="O29" s="114" t="s">
        <v>316</v>
      </c>
      <c r="P29" s="114" t="s">
        <v>317</v>
      </c>
      <c r="Q29" s="114" t="s">
        <v>318</v>
      </c>
      <c r="R29" s="114" t="s">
        <v>319</v>
      </c>
      <c r="S29" s="111" t="s">
        <v>320</v>
      </c>
      <c r="T29" s="157" t="s">
        <v>53</v>
      </c>
      <c r="U29" s="157"/>
      <c r="V29" s="161"/>
      <c r="W29" s="157" t="s">
        <v>53</v>
      </c>
    </row>
    <row r="30" s="2" customFormat="1" ht="36" spans="1:23">
      <c r="A30" s="49"/>
      <c r="B30" s="61"/>
      <c r="C30" s="54" t="s">
        <v>321</v>
      </c>
      <c r="D30" s="55"/>
      <c r="E30" s="56"/>
      <c r="F30" s="57"/>
      <c r="G30" s="58">
        <v>8</v>
      </c>
      <c r="H30" s="59">
        <v>8.6</v>
      </c>
      <c r="I30" s="106"/>
      <c r="J30" s="59" t="s">
        <v>322</v>
      </c>
      <c r="K30" s="106"/>
      <c r="L30" s="111" t="s">
        <v>323</v>
      </c>
      <c r="M30" s="114" t="s">
        <v>73</v>
      </c>
      <c r="N30" s="114" t="s">
        <v>324</v>
      </c>
      <c r="O30" s="114" t="s">
        <v>325</v>
      </c>
      <c r="P30" s="114" t="s">
        <v>326</v>
      </c>
      <c r="Q30" s="114" t="s">
        <v>327</v>
      </c>
      <c r="R30" s="114" t="s">
        <v>328</v>
      </c>
      <c r="S30" s="111" t="s">
        <v>329</v>
      </c>
      <c r="T30" s="157" t="s">
        <v>53</v>
      </c>
      <c r="U30" s="161"/>
      <c r="V30" s="157" t="s">
        <v>53</v>
      </c>
      <c r="W30" s="157"/>
    </row>
    <row r="31" s="2" customFormat="1" ht="38.1" customHeight="1" spans="1:23">
      <c r="A31" s="49"/>
      <c r="B31" s="53" t="s">
        <v>330</v>
      </c>
      <c r="C31" s="62" t="s">
        <v>331</v>
      </c>
      <c r="D31" s="55"/>
      <c r="E31" s="56"/>
      <c r="F31" s="57"/>
      <c r="G31" s="63">
        <v>1</v>
      </c>
      <c r="H31" s="59" t="s">
        <v>332</v>
      </c>
      <c r="I31" s="106"/>
      <c r="J31" s="116" t="s">
        <v>333</v>
      </c>
      <c r="K31" s="117"/>
      <c r="L31" s="118" t="s">
        <v>124</v>
      </c>
      <c r="M31" s="108" t="s">
        <v>334</v>
      </c>
      <c r="N31" s="108" t="s">
        <v>335</v>
      </c>
      <c r="O31" s="119" t="s">
        <v>216</v>
      </c>
      <c r="P31" s="119" t="s">
        <v>216</v>
      </c>
      <c r="Q31" s="119" t="s">
        <v>216</v>
      </c>
      <c r="R31" s="108" t="s">
        <v>336</v>
      </c>
      <c r="S31" s="163" t="s">
        <v>337</v>
      </c>
      <c r="T31" s="107"/>
      <c r="U31" s="164" t="s">
        <v>53</v>
      </c>
      <c r="V31" s="164" t="s">
        <v>53</v>
      </c>
      <c r="W31" s="164" t="s">
        <v>53</v>
      </c>
    </row>
    <row r="32" s="2" customFormat="1" ht="39" customHeight="1" spans="1:23">
      <c r="A32" s="49"/>
      <c r="B32" s="60"/>
      <c r="C32" s="62" t="s">
        <v>338</v>
      </c>
      <c r="D32" s="55"/>
      <c r="E32" s="56"/>
      <c r="F32" s="57"/>
      <c r="G32" s="63">
        <v>2</v>
      </c>
      <c r="H32" s="59" t="s">
        <v>339</v>
      </c>
      <c r="I32" s="106"/>
      <c r="J32" s="120"/>
      <c r="K32" s="121"/>
      <c r="L32" s="118" t="s">
        <v>340</v>
      </c>
      <c r="M32" s="108" t="s">
        <v>341</v>
      </c>
      <c r="N32" s="108" t="s">
        <v>342</v>
      </c>
      <c r="O32" s="109" t="s">
        <v>343</v>
      </c>
      <c r="P32" s="110"/>
      <c r="Q32" s="156"/>
      <c r="R32" s="108" t="s">
        <v>344</v>
      </c>
      <c r="S32" s="107" t="s">
        <v>345</v>
      </c>
      <c r="T32" s="107"/>
      <c r="U32" s="164" t="s">
        <v>53</v>
      </c>
      <c r="V32" s="164" t="s">
        <v>53</v>
      </c>
      <c r="W32" s="164" t="s">
        <v>53</v>
      </c>
    </row>
    <row r="33" s="2" customFormat="1" ht="45" customHeight="1" spans="1:23">
      <c r="A33" s="49"/>
      <c r="B33" s="61"/>
      <c r="C33" s="62" t="s">
        <v>346</v>
      </c>
      <c r="D33" s="64"/>
      <c r="E33" s="65"/>
      <c r="F33" s="66"/>
      <c r="G33" s="63">
        <v>3</v>
      </c>
      <c r="H33" s="59" t="s">
        <v>347</v>
      </c>
      <c r="I33" s="106"/>
      <c r="J33" s="122"/>
      <c r="K33" s="123"/>
      <c r="L33" s="118" t="s">
        <v>348</v>
      </c>
      <c r="M33" s="108" t="s">
        <v>341</v>
      </c>
      <c r="N33" s="108" t="s">
        <v>349</v>
      </c>
      <c r="O33" s="109" t="s">
        <v>350</v>
      </c>
      <c r="P33" s="110"/>
      <c r="Q33" s="156"/>
      <c r="R33" s="108" t="s">
        <v>351</v>
      </c>
      <c r="S33" s="163" t="s">
        <v>352</v>
      </c>
      <c r="T33" s="163"/>
      <c r="U33" s="164" t="s">
        <v>53</v>
      </c>
      <c r="V33" s="164" t="s">
        <v>53</v>
      </c>
      <c r="W33" s="164" t="s">
        <v>53</v>
      </c>
    </row>
    <row r="34" s="2" customFormat="1" spans="1:23">
      <c r="A34" s="67" t="s">
        <v>353</v>
      </c>
      <c r="B34" s="68" t="s">
        <v>16</v>
      </c>
      <c r="C34" s="68"/>
      <c r="D34" s="68"/>
      <c r="E34" s="68"/>
      <c r="F34" s="69"/>
      <c r="G34" s="70">
        <v>60</v>
      </c>
      <c r="H34" s="52">
        <f>H35+H39+H50+H59</f>
        <v>55.1</v>
      </c>
      <c r="I34" s="104"/>
      <c r="J34" s="52"/>
      <c r="K34" s="104"/>
      <c r="L34" s="124"/>
      <c r="M34" s="105"/>
      <c r="N34" s="105"/>
      <c r="O34" s="105"/>
      <c r="P34" s="105"/>
      <c r="Q34" s="105"/>
      <c r="R34" s="105"/>
      <c r="S34" s="124"/>
      <c r="T34" s="124"/>
      <c r="U34" s="124"/>
      <c r="V34" s="124"/>
      <c r="W34" s="124"/>
    </row>
    <row r="35" s="2" customFormat="1" spans="1:23">
      <c r="A35" s="71"/>
      <c r="B35" s="58" t="s">
        <v>354</v>
      </c>
      <c r="C35" s="72" t="s">
        <v>12</v>
      </c>
      <c r="D35" s="73"/>
      <c r="E35" s="73"/>
      <c r="F35" s="73"/>
      <c r="G35" s="73">
        <f>SUM(G36:G38)</f>
        <v>7</v>
      </c>
      <c r="H35" s="74">
        <f>SUM(H36:H38)</f>
        <v>2.1</v>
      </c>
      <c r="I35" s="125"/>
      <c r="J35" s="126"/>
      <c r="K35" s="127"/>
      <c r="L35" s="128"/>
      <c r="M35" s="128"/>
      <c r="N35" s="129"/>
      <c r="O35" s="129"/>
      <c r="P35" s="129"/>
      <c r="Q35" s="129"/>
      <c r="R35" s="129"/>
      <c r="S35" s="129"/>
      <c r="T35" s="129"/>
      <c r="U35" s="129"/>
      <c r="V35" s="129"/>
      <c r="W35" s="129"/>
    </row>
    <row r="36" s="2" customFormat="1" ht="60.95" customHeight="1" spans="1:23">
      <c r="A36" s="71"/>
      <c r="B36" s="58"/>
      <c r="C36" s="53" t="s">
        <v>355</v>
      </c>
      <c r="D36" s="75" t="s">
        <v>356</v>
      </c>
      <c r="E36" s="75" t="s">
        <v>456</v>
      </c>
      <c r="F36" s="76" t="s">
        <v>457</v>
      </c>
      <c r="G36" s="75">
        <v>7</v>
      </c>
      <c r="H36" s="59">
        <v>2.1</v>
      </c>
      <c r="I36" s="106"/>
      <c r="J36" s="59" t="s">
        <v>458</v>
      </c>
      <c r="K36" s="106"/>
      <c r="L36" s="130" t="s">
        <v>360</v>
      </c>
      <c r="M36" s="130" t="s">
        <v>334</v>
      </c>
      <c r="N36" s="130" t="s">
        <v>361</v>
      </c>
      <c r="O36" s="130" t="s">
        <v>362</v>
      </c>
      <c r="P36" s="130" t="s">
        <v>363</v>
      </c>
      <c r="Q36" s="130" t="s">
        <v>364</v>
      </c>
      <c r="R36" s="130" t="s">
        <v>365</v>
      </c>
      <c r="S36" s="130" t="s">
        <v>366</v>
      </c>
      <c r="T36" s="130"/>
      <c r="U36" s="139" t="s">
        <v>53</v>
      </c>
      <c r="V36" s="139" t="s">
        <v>53</v>
      </c>
      <c r="W36" s="139" t="s">
        <v>53</v>
      </c>
    </row>
    <row r="37" s="2" customFormat="1" ht="31.5" customHeight="1" spans="1:23">
      <c r="A37" s="71"/>
      <c r="B37" s="58"/>
      <c r="C37" s="60"/>
      <c r="D37" s="75" t="s">
        <v>367</v>
      </c>
      <c r="E37" s="75"/>
      <c r="F37" s="75"/>
      <c r="G37" s="75"/>
      <c r="H37" s="59"/>
      <c r="I37" s="106"/>
      <c r="J37" s="59"/>
      <c r="K37" s="106"/>
      <c r="L37" s="131"/>
      <c r="M37" s="131"/>
      <c r="N37" s="131"/>
      <c r="O37" s="131"/>
      <c r="P37" s="131"/>
      <c r="Q37" s="131"/>
      <c r="R37" s="131"/>
      <c r="S37" s="131"/>
      <c r="T37" s="131"/>
      <c r="U37" s="141"/>
      <c r="V37" s="141"/>
      <c r="W37" s="141"/>
    </row>
    <row r="38" s="2" customFormat="1" ht="31.5" customHeight="1" spans="1:23">
      <c r="A38" s="71"/>
      <c r="B38" s="58"/>
      <c r="C38" s="61"/>
      <c r="D38" s="75" t="s">
        <v>150</v>
      </c>
      <c r="E38" s="75"/>
      <c r="F38" s="75"/>
      <c r="G38" s="75"/>
      <c r="H38" s="59"/>
      <c r="I38" s="106"/>
      <c r="J38" s="59"/>
      <c r="K38" s="106"/>
      <c r="L38" s="132"/>
      <c r="M38" s="132"/>
      <c r="N38" s="132"/>
      <c r="O38" s="132"/>
      <c r="P38" s="132"/>
      <c r="Q38" s="132"/>
      <c r="R38" s="132"/>
      <c r="S38" s="132"/>
      <c r="T38" s="132"/>
      <c r="U38" s="142"/>
      <c r="V38" s="142"/>
      <c r="W38" s="142"/>
    </row>
    <row r="39" s="2" customFormat="1" spans="1:23">
      <c r="A39" s="71"/>
      <c r="B39" s="53" t="s">
        <v>368</v>
      </c>
      <c r="C39" s="77" t="s">
        <v>12</v>
      </c>
      <c r="D39" s="78"/>
      <c r="E39" s="78"/>
      <c r="F39" s="78"/>
      <c r="G39" s="78">
        <f>SUM(G40:G49)</f>
        <v>26</v>
      </c>
      <c r="H39" s="74">
        <f>SUM(H40:H49)</f>
        <v>26</v>
      </c>
      <c r="I39" s="125"/>
      <c r="J39" s="126"/>
      <c r="K39" s="127"/>
      <c r="L39" s="129"/>
      <c r="M39" s="129"/>
      <c r="N39" s="129"/>
      <c r="O39" s="129"/>
      <c r="P39" s="129"/>
      <c r="Q39" s="129"/>
      <c r="R39" s="129"/>
      <c r="S39" s="129"/>
      <c r="T39" s="129"/>
      <c r="U39" s="129"/>
      <c r="V39" s="129"/>
      <c r="W39" s="129"/>
    </row>
    <row r="40" s="2" customFormat="1" ht="63.95" customHeight="1" spans="1:23">
      <c r="A40" s="71"/>
      <c r="B40" s="60"/>
      <c r="C40" s="53" t="s">
        <v>369</v>
      </c>
      <c r="D40" s="75" t="s">
        <v>370</v>
      </c>
      <c r="E40" s="75" t="s">
        <v>154</v>
      </c>
      <c r="F40" s="75" t="s">
        <v>154</v>
      </c>
      <c r="G40" s="75">
        <v>7.8</v>
      </c>
      <c r="H40" s="59">
        <v>7.8</v>
      </c>
      <c r="I40" s="106"/>
      <c r="J40" s="59" t="s">
        <v>459</v>
      </c>
      <c r="K40" s="106"/>
      <c r="L40" s="130" t="s">
        <v>156</v>
      </c>
      <c r="M40" s="130" t="s">
        <v>50</v>
      </c>
      <c r="N40" s="133" t="s">
        <v>372</v>
      </c>
      <c r="O40" s="134"/>
      <c r="P40" s="134"/>
      <c r="Q40" s="134"/>
      <c r="R40" s="165"/>
      <c r="S40" s="130" t="s">
        <v>373</v>
      </c>
      <c r="T40" s="139"/>
      <c r="U40" s="139" t="s">
        <v>53</v>
      </c>
      <c r="V40" s="139"/>
      <c r="W40" s="139" t="s">
        <v>53</v>
      </c>
    </row>
    <row r="41" s="2" customFormat="1" spans="1:23">
      <c r="A41" s="71"/>
      <c r="B41" s="60"/>
      <c r="C41" s="60"/>
      <c r="D41" s="75" t="s">
        <v>367</v>
      </c>
      <c r="E41" s="75"/>
      <c r="F41" s="75"/>
      <c r="G41" s="75"/>
      <c r="H41" s="59"/>
      <c r="I41" s="106"/>
      <c r="J41" s="59"/>
      <c r="K41" s="106"/>
      <c r="L41" s="131"/>
      <c r="M41" s="131"/>
      <c r="N41" s="135"/>
      <c r="O41" s="136"/>
      <c r="P41" s="136"/>
      <c r="Q41" s="136"/>
      <c r="R41" s="166"/>
      <c r="S41" s="131"/>
      <c r="T41" s="141"/>
      <c r="U41" s="141"/>
      <c r="V41" s="141"/>
      <c r="W41" s="141"/>
    </row>
    <row r="42" s="2" customFormat="1" spans="1:23">
      <c r="A42" s="71"/>
      <c r="B42" s="60"/>
      <c r="C42" s="61"/>
      <c r="D42" s="75" t="s">
        <v>150</v>
      </c>
      <c r="E42" s="75"/>
      <c r="F42" s="75"/>
      <c r="G42" s="75"/>
      <c r="H42" s="59"/>
      <c r="I42" s="106"/>
      <c r="J42" s="59"/>
      <c r="K42" s="106"/>
      <c r="L42" s="131"/>
      <c r="M42" s="132"/>
      <c r="N42" s="137"/>
      <c r="O42" s="138"/>
      <c r="P42" s="138"/>
      <c r="Q42" s="138"/>
      <c r="R42" s="167"/>
      <c r="S42" s="131"/>
      <c r="T42" s="142"/>
      <c r="U42" s="142"/>
      <c r="V42" s="142"/>
      <c r="W42" s="142"/>
    </row>
    <row r="43" s="2" customFormat="1" ht="45" customHeight="1" spans="1:23">
      <c r="A43" s="71"/>
      <c r="B43" s="60"/>
      <c r="C43" s="58" t="s">
        <v>374</v>
      </c>
      <c r="D43" s="75" t="s">
        <v>164</v>
      </c>
      <c r="E43" s="79">
        <v>1</v>
      </c>
      <c r="F43" s="79">
        <v>1</v>
      </c>
      <c r="G43" s="75">
        <v>10.4</v>
      </c>
      <c r="H43" s="59">
        <v>10.4</v>
      </c>
      <c r="I43" s="106"/>
      <c r="J43" s="59" t="s">
        <v>375</v>
      </c>
      <c r="K43" s="106"/>
      <c r="L43" s="131"/>
      <c r="M43" s="139" t="s">
        <v>50</v>
      </c>
      <c r="N43" s="140" t="s">
        <v>376</v>
      </c>
      <c r="O43" s="134"/>
      <c r="P43" s="134"/>
      <c r="Q43" s="134"/>
      <c r="R43" s="165"/>
      <c r="S43" s="131"/>
      <c r="T43" s="139"/>
      <c r="U43" s="139" t="s">
        <v>53</v>
      </c>
      <c r="V43" s="139" t="s">
        <v>53</v>
      </c>
      <c r="W43" s="139" t="s">
        <v>53</v>
      </c>
    </row>
    <row r="44" s="2" customFormat="1" spans="1:23">
      <c r="A44" s="71"/>
      <c r="B44" s="60"/>
      <c r="C44" s="58"/>
      <c r="D44" s="75" t="s">
        <v>367</v>
      </c>
      <c r="E44" s="75"/>
      <c r="F44" s="75"/>
      <c r="G44" s="75"/>
      <c r="H44" s="59"/>
      <c r="I44" s="106"/>
      <c r="J44" s="59"/>
      <c r="K44" s="106"/>
      <c r="L44" s="131"/>
      <c r="M44" s="141"/>
      <c r="N44" s="137"/>
      <c r="O44" s="138"/>
      <c r="P44" s="138"/>
      <c r="Q44" s="138"/>
      <c r="R44" s="167"/>
      <c r="S44" s="131"/>
      <c r="T44" s="141"/>
      <c r="U44" s="141"/>
      <c r="V44" s="141"/>
      <c r="W44" s="141"/>
    </row>
    <row r="45" s="2" customFormat="1" spans="1:23">
      <c r="A45" s="71"/>
      <c r="B45" s="60"/>
      <c r="C45" s="58"/>
      <c r="D45" s="75" t="s">
        <v>150</v>
      </c>
      <c r="E45" s="75"/>
      <c r="F45" s="75"/>
      <c r="G45" s="75"/>
      <c r="H45" s="59"/>
      <c r="I45" s="106"/>
      <c r="J45" s="59"/>
      <c r="K45" s="106"/>
      <c r="L45" s="131"/>
      <c r="M45" s="141"/>
      <c r="N45" s="140" t="s">
        <v>377</v>
      </c>
      <c r="O45" s="134"/>
      <c r="P45" s="134"/>
      <c r="Q45" s="134"/>
      <c r="R45" s="165"/>
      <c r="S45" s="131"/>
      <c r="T45" s="141"/>
      <c r="U45" s="141"/>
      <c r="V45" s="141"/>
      <c r="W45" s="141"/>
    </row>
    <row r="46" s="2" customFormat="1" spans="1:23">
      <c r="A46" s="71"/>
      <c r="B46" s="60"/>
      <c r="C46" s="58"/>
      <c r="D46" s="75" t="s">
        <v>150</v>
      </c>
      <c r="E46" s="75"/>
      <c r="F46" s="75"/>
      <c r="G46" s="75"/>
      <c r="H46" s="59"/>
      <c r="I46" s="106"/>
      <c r="J46" s="59"/>
      <c r="K46" s="106"/>
      <c r="L46" s="131"/>
      <c r="M46" s="142"/>
      <c r="N46" s="137"/>
      <c r="O46" s="138"/>
      <c r="P46" s="138"/>
      <c r="Q46" s="138"/>
      <c r="R46" s="167"/>
      <c r="S46" s="131"/>
      <c r="T46" s="142"/>
      <c r="U46" s="142"/>
      <c r="V46" s="142"/>
      <c r="W46" s="142"/>
    </row>
    <row r="47" s="2" customFormat="1" ht="39" customHeight="1" spans="1:23">
      <c r="A47" s="71"/>
      <c r="B47" s="60"/>
      <c r="C47" s="58" t="s">
        <v>378</v>
      </c>
      <c r="D47" s="75" t="s">
        <v>184</v>
      </c>
      <c r="E47" s="75" t="s">
        <v>185</v>
      </c>
      <c r="F47" s="75" t="s">
        <v>185</v>
      </c>
      <c r="G47" s="75">
        <v>7.8</v>
      </c>
      <c r="H47" s="59">
        <v>7.8</v>
      </c>
      <c r="I47" s="106"/>
      <c r="J47" s="59" t="s">
        <v>379</v>
      </c>
      <c r="K47" s="106"/>
      <c r="L47" s="131"/>
      <c r="M47" s="130" t="s">
        <v>50</v>
      </c>
      <c r="N47" s="133" t="s">
        <v>372</v>
      </c>
      <c r="O47" s="134"/>
      <c r="P47" s="134"/>
      <c r="Q47" s="134"/>
      <c r="R47" s="165"/>
      <c r="S47" s="131"/>
      <c r="T47" s="139"/>
      <c r="U47" s="139" t="s">
        <v>53</v>
      </c>
      <c r="V47" s="139"/>
      <c r="W47" s="139" t="s">
        <v>53</v>
      </c>
    </row>
    <row r="48" s="2" customFormat="1" spans="1:23">
      <c r="A48" s="71"/>
      <c r="B48" s="60"/>
      <c r="C48" s="58"/>
      <c r="D48" s="75" t="s">
        <v>367</v>
      </c>
      <c r="E48" s="75"/>
      <c r="F48" s="75"/>
      <c r="G48" s="75"/>
      <c r="H48" s="59"/>
      <c r="I48" s="106"/>
      <c r="J48" s="59"/>
      <c r="K48" s="106"/>
      <c r="L48" s="131"/>
      <c r="M48" s="131"/>
      <c r="N48" s="135"/>
      <c r="O48" s="136"/>
      <c r="P48" s="136"/>
      <c r="Q48" s="136"/>
      <c r="R48" s="166"/>
      <c r="S48" s="131"/>
      <c r="T48" s="141"/>
      <c r="U48" s="141"/>
      <c r="V48" s="141"/>
      <c r="W48" s="141"/>
    </row>
    <row r="49" s="2" customFormat="1" spans="1:23">
      <c r="A49" s="71"/>
      <c r="B49" s="61"/>
      <c r="C49" s="58"/>
      <c r="D49" s="75" t="s">
        <v>150</v>
      </c>
      <c r="E49" s="75"/>
      <c r="F49" s="75"/>
      <c r="G49" s="75"/>
      <c r="H49" s="59"/>
      <c r="I49" s="106"/>
      <c r="J49" s="59"/>
      <c r="K49" s="106"/>
      <c r="L49" s="132"/>
      <c r="M49" s="132"/>
      <c r="N49" s="137"/>
      <c r="O49" s="138"/>
      <c r="P49" s="138"/>
      <c r="Q49" s="138"/>
      <c r="R49" s="167"/>
      <c r="S49" s="132"/>
      <c r="T49" s="142"/>
      <c r="U49" s="142"/>
      <c r="V49" s="142"/>
      <c r="W49" s="142"/>
    </row>
    <row r="50" s="2" customFormat="1" spans="1:23">
      <c r="A50" s="71"/>
      <c r="B50" s="53" t="s">
        <v>380</v>
      </c>
      <c r="C50" s="77" t="s">
        <v>12</v>
      </c>
      <c r="D50" s="80"/>
      <c r="E50" s="80"/>
      <c r="F50" s="80"/>
      <c r="G50" s="80">
        <f>SUM(G51:G58)</f>
        <v>20</v>
      </c>
      <c r="H50" s="74">
        <f>SUM(H51:H58)</f>
        <v>20</v>
      </c>
      <c r="I50" s="125"/>
      <c r="J50" s="126"/>
      <c r="K50" s="127"/>
      <c r="L50" s="143"/>
      <c r="M50" s="144"/>
      <c r="N50" s="144"/>
      <c r="O50" s="144"/>
      <c r="P50" s="144"/>
      <c r="Q50" s="144"/>
      <c r="R50" s="144"/>
      <c r="S50" s="144"/>
      <c r="T50" s="144"/>
      <c r="U50" s="144"/>
      <c r="V50" s="144"/>
      <c r="W50" s="144"/>
    </row>
    <row r="51" s="2" customFormat="1" ht="30.95" customHeight="1" spans="1:23">
      <c r="A51" s="71"/>
      <c r="B51" s="60"/>
      <c r="C51" s="81" t="s">
        <v>381</v>
      </c>
      <c r="D51" s="75" t="s">
        <v>382</v>
      </c>
      <c r="E51" s="75"/>
      <c r="F51" s="75"/>
      <c r="G51" s="75"/>
      <c r="H51" s="59"/>
      <c r="I51" s="106"/>
      <c r="J51" s="59" t="s">
        <v>383</v>
      </c>
      <c r="K51" s="106"/>
      <c r="L51" s="130" t="s">
        <v>190</v>
      </c>
      <c r="M51" s="139" t="s">
        <v>50</v>
      </c>
      <c r="N51" s="140" t="s">
        <v>376</v>
      </c>
      <c r="O51" s="134"/>
      <c r="P51" s="134"/>
      <c r="Q51" s="134"/>
      <c r="R51" s="165"/>
      <c r="S51" s="139"/>
      <c r="T51" s="139" t="s">
        <v>53</v>
      </c>
      <c r="U51" s="139" t="s">
        <v>53</v>
      </c>
      <c r="V51" s="139" t="s">
        <v>53</v>
      </c>
      <c r="W51" s="139" t="s">
        <v>53</v>
      </c>
    </row>
    <row r="52" s="2" customFormat="1" spans="1:23">
      <c r="A52" s="71"/>
      <c r="B52" s="60"/>
      <c r="C52" s="82"/>
      <c r="D52" s="75" t="s">
        <v>150</v>
      </c>
      <c r="E52" s="75"/>
      <c r="F52" s="75"/>
      <c r="G52" s="75"/>
      <c r="H52" s="59"/>
      <c r="I52" s="106"/>
      <c r="J52" s="59"/>
      <c r="K52" s="106"/>
      <c r="L52" s="131"/>
      <c r="M52" s="141"/>
      <c r="N52" s="135"/>
      <c r="O52" s="136"/>
      <c r="P52" s="136"/>
      <c r="Q52" s="136"/>
      <c r="R52" s="166"/>
      <c r="S52" s="141"/>
      <c r="T52" s="142"/>
      <c r="U52" s="142"/>
      <c r="V52" s="142"/>
      <c r="W52" s="142"/>
    </row>
    <row r="53" s="2" customFormat="1" ht="36" spans="1:23">
      <c r="A53" s="71"/>
      <c r="B53" s="60"/>
      <c r="C53" s="83" t="s">
        <v>384</v>
      </c>
      <c r="D53" s="75" t="s">
        <v>193</v>
      </c>
      <c r="E53" s="79">
        <v>1</v>
      </c>
      <c r="F53" s="79">
        <v>1</v>
      </c>
      <c r="G53" s="75">
        <v>20</v>
      </c>
      <c r="H53" s="59">
        <v>20</v>
      </c>
      <c r="I53" s="106"/>
      <c r="J53" s="59" t="s">
        <v>385</v>
      </c>
      <c r="K53" s="106"/>
      <c r="L53" s="131"/>
      <c r="M53" s="141"/>
      <c r="N53" s="135"/>
      <c r="O53" s="136"/>
      <c r="P53" s="136"/>
      <c r="Q53" s="136"/>
      <c r="R53" s="166"/>
      <c r="S53" s="141"/>
      <c r="T53" s="139" t="s">
        <v>53</v>
      </c>
      <c r="U53" s="139" t="s">
        <v>53</v>
      </c>
      <c r="V53" s="139" t="s">
        <v>53</v>
      </c>
      <c r="W53" s="139" t="s">
        <v>53</v>
      </c>
    </row>
    <row r="54" s="2" customFormat="1" spans="1:23">
      <c r="A54" s="71"/>
      <c r="B54" s="60"/>
      <c r="C54" s="83"/>
      <c r="D54" s="75" t="s">
        <v>150</v>
      </c>
      <c r="E54" s="75"/>
      <c r="F54" s="75"/>
      <c r="G54" s="75"/>
      <c r="H54" s="59"/>
      <c r="I54" s="106"/>
      <c r="J54" s="59"/>
      <c r="K54" s="106"/>
      <c r="L54" s="131"/>
      <c r="M54" s="141"/>
      <c r="N54" s="137"/>
      <c r="O54" s="138"/>
      <c r="P54" s="138"/>
      <c r="Q54" s="138"/>
      <c r="R54" s="167"/>
      <c r="S54" s="142"/>
      <c r="T54" s="142"/>
      <c r="U54" s="142"/>
      <c r="V54" s="142"/>
      <c r="W54" s="142"/>
    </row>
    <row r="55" s="2" customFormat="1" ht="30.95" customHeight="1" spans="1:23">
      <c r="A55" s="71"/>
      <c r="B55" s="60"/>
      <c r="C55" s="81" t="s">
        <v>386</v>
      </c>
      <c r="D55" s="75" t="s">
        <v>382</v>
      </c>
      <c r="E55" s="75"/>
      <c r="F55" s="75"/>
      <c r="G55" s="75"/>
      <c r="H55" s="59"/>
      <c r="I55" s="106"/>
      <c r="J55" s="59" t="s">
        <v>383</v>
      </c>
      <c r="K55" s="106"/>
      <c r="L55" s="131"/>
      <c r="M55" s="141"/>
      <c r="N55" s="140" t="s">
        <v>387</v>
      </c>
      <c r="O55" s="134"/>
      <c r="P55" s="134"/>
      <c r="Q55" s="134"/>
      <c r="R55" s="165"/>
      <c r="S55" s="139"/>
      <c r="T55" s="139" t="s">
        <v>53</v>
      </c>
      <c r="U55" s="139" t="s">
        <v>53</v>
      </c>
      <c r="V55" s="139" t="s">
        <v>53</v>
      </c>
      <c r="W55" s="139" t="s">
        <v>53</v>
      </c>
    </row>
    <row r="56" s="2" customFormat="1" spans="1:23">
      <c r="A56" s="71"/>
      <c r="B56" s="60"/>
      <c r="C56" s="82"/>
      <c r="D56" s="75" t="s">
        <v>150</v>
      </c>
      <c r="E56" s="75"/>
      <c r="F56" s="75"/>
      <c r="G56" s="75"/>
      <c r="H56" s="59"/>
      <c r="I56" s="106"/>
      <c r="J56" s="59"/>
      <c r="K56" s="106"/>
      <c r="L56" s="131"/>
      <c r="M56" s="141"/>
      <c r="N56" s="135"/>
      <c r="O56" s="136"/>
      <c r="P56" s="136"/>
      <c r="Q56" s="136"/>
      <c r="R56" s="166"/>
      <c r="S56" s="141"/>
      <c r="T56" s="142"/>
      <c r="U56" s="142"/>
      <c r="V56" s="142"/>
      <c r="W56" s="142"/>
    </row>
    <row r="57" s="2" customFormat="1" ht="27.95" customHeight="1" spans="1:23">
      <c r="A57" s="71"/>
      <c r="B57" s="60"/>
      <c r="C57" s="81" t="s">
        <v>388</v>
      </c>
      <c r="D57" s="75" t="s">
        <v>382</v>
      </c>
      <c r="E57" s="75"/>
      <c r="F57" s="75"/>
      <c r="G57" s="75"/>
      <c r="H57" s="59"/>
      <c r="I57" s="106"/>
      <c r="J57" s="59" t="s">
        <v>383</v>
      </c>
      <c r="K57" s="106"/>
      <c r="L57" s="131"/>
      <c r="M57" s="141"/>
      <c r="N57" s="135"/>
      <c r="O57" s="136"/>
      <c r="P57" s="136"/>
      <c r="Q57" s="136"/>
      <c r="R57" s="166"/>
      <c r="S57" s="141"/>
      <c r="T57" s="139" t="s">
        <v>53</v>
      </c>
      <c r="U57" s="139" t="s">
        <v>53</v>
      </c>
      <c r="V57" s="139" t="s">
        <v>53</v>
      </c>
      <c r="W57" s="139" t="s">
        <v>53</v>
      </c>
    </row>
    <row r="58" s="2" customFormat="1" ht="15" customHeight="1" spans="1:23">
      <c r="A58" s="71"/>
      <c r="B58" s="61"/>
      <c r="C58" s="82"/>
      <c r="D58" s="75" t="s">
        <v>150</v>
      </c>
      <c r="E58" s="75"/>
      <c r="F58" s="75"/>
      <c r="G58" s="75"/>
      <c r="H58" s="59"/>
      <c r="I58" s="106"/>
      <c r="J58" s="59"/>
      <c r="K58" s="106"/>
      <c r="L58" s="132"/>
      <c r="M58" s="142"/>
      <c r="N58" s="137"/>
      <c r="O58" s="138"/>
      <c r="P58" s="138"/>
      <c r="Q58" s="138"/>
      <c r="R58" s="167"/>
      <c r="S58" s="142"/>
      <c r="T58" s="142"/>
      <c r="U58" s="142"/>
      <c r="V58" s="142"/>
      <c r="W58" s="142"/>
    </row>
    <row r="59" s="2" customFormat="1" spans="1:23">
      <c r="A59" s="71"/>
      <c r="B59" s="53" t="s">
        <v>389</v>
      </c>
      <c r="C59" s="77" t="s">
        <v>12</v>
      </c>
      <c r="D59" s="80"/>
      <c r="E59" s="80"/>
      <c r="F59" s="80"/>
      <c r="G59" s="73">
        <f>SUM(G60:G62)</f>
        <v>7</v>
      </c>
      <c r="H59" s="74">
        <f>SUM(H60:H62)</f>
        <v>7</v>
      </c>
      <c r="I59" s="125"/>
      <c r="J59" s="126"/>
      <c r="K59" s="127"/>
      <c r="L59" s="144"/>
      <c r="M59" s="144"/>
      <c r="N59" s="144"/>
      <c r="O59" s="144"/>
      <c r="P59" s="144"/>
      <c r="Q59" s="144"/>
      <c r="R59" s="144"/>
      <c r="S59" s="144"/>
      <c r="T59" s="144"/>
      <c r="U59" s="144"/>
      <c r="V59" s="144"/>
      <c r="W59" s="144"/>
    </row>
    <row r="60" s="2" customFormat="1" ht="81.95" customHeight="1" spans="1:23">
      <c r="A60" s="71"/>
      <c r="B60" s="60"/>
      <c r="C60" s="84" t="s">
        <v>390</v>
      </c>
      <c r="D60" s="75" t="s">
        <v>208</v>
      </c>
      <c r="E60" s="75" t="s">
        <v>198</v>
      </c>
      <c r="F60" s="79">
        <v>0.951</v>
      </c>
      <c r="G60" s="75">
        <v>7</v>
      </c>
      <c r="H60" s="59">
        <v>7</v>
      </c>
      <c r="I60" s="106"/>
      <c r="J60" s="59" t="s">
        <v>460</v>
      </c>
      <c r="K60" s="106"/>
      <c r="L60" s="130" t="s">
        <v>209</v>
      </c>
      <c r="M60" s="130" t="s">
        <v>50</v>
      </c>
      <c r="N60" s="133" t="s">
        <v>372</v>
      </c>
      <c r="O60" s="134"/>
      <c r="P60" s="134"/>
      <c r="Q60" s="134"/>
      <c r="R60" s="165"/>
      <c r="S60" s="130" t="s">
        <v>211</v>
      </c>
      <c r="T60" s="139" t="s">
        <v>53</v>
      </c>
      <c r="U60" s="139" t="s">
        <v>53</v>
      </c>
      <c r="V60" s="139" t="s">
        <v>53</v>
      </c>
      <c r="W60" s="139" t="s">
        <v>53</v>
      </c>
    </row>
    <row r="61" s="2" customFormat="1" ht="24" spans="1:23">
      <c r="A61" s="71"/>
      <c r="B61" s="60"/>
      <c r="C61" s="85"/>
      <c r="D61" s="75" t="s">
        <v>392</v>
      </c>
      <c r="E61" s="75"/>
      <c r="F61" s="75"/>
      <c r="G61" s="75"/>
      <c r="H61" s="59"/>
      <c r="I61" s="106"/>
      <c r="J61" s="59"/>
      <c r="K61" s="106"/>
      <c r="L61" s="131"/>
      <c r="M61" s="131"/>
      <c r="N61" s="135"/>
      <c r="O61" s="136"/>
      <c r="P61" s="136"/>
      <c r="Q61" s="136"/>
      <c r="R61" s="166"/>
      <c r="S61" s="131"/>
      <c r="T61" s="141"/>
      <c r="U61" s="141"/>
      <c r="V61" s="141"/>
      <c r="W61" s="141"/>
    </row>
    <row r="62" s="2" customFormat="1" ht="13.5" customHeight="1" spans="1:23">
      <c r="A62" s="86"/>
      <c r="B62" s="61"/>
      <c r="C62" s="87"/>
      <c r="D62" s="75" t="s">
        <v>150</v>
      </c>
      <c r="E62" s="75"/>
      <c r="F62" s="75"/>
      <c r="G62" s="75"/>
      <c r="H62" s="59"/>
      <c r="I62" s="106"/>
      <c r="J62" s="59"/>
      <c r="K62" s="106"/>
      <c r="L62" s="132"/>
      <c r="M62" s="132"/>
      <c r="N62" s="137"/>
      <c r="O62" s="138"/>
      <c r="P62" s="138"/>
      <c r="Q62" s="138"/>
      <c r="R62" s="167"/>
      <c r="S62" s="132"/>
      <c r="T62" s="142"/>
      <c r="U62" s="142"/>
      <c r="V62" s="142"/>
      <c r="W62" s="142"/>
    </row>
    <row r="63" s="2" customFormat="1" ht="76.5" customHeight="1" spans="1:23">
      <c r="A63" s="67" t="s">
        <v>393</v>
      </c>
      <c r="B63" s="88" t="s">
        <v>394</v>
      </c>
      <c r="C63" s="54" t="s">
        <v>395</v>
      </c>
      <c r="D63" s="89" t="s">
        <v>216</v>
      </c>
      <c r="E63" s="89" t="s">
        <v>216</v>
      </c>
      <c r="F63" s="89" t="s">
        <v>216</v>
      </c>
      <c r="G63" s="53">
        <v>-5</v>
      </c>
      <c r="H63" s="59"/>
      <c r="I63" s="106"/>
      <c r="J63" s="59"/>
      <c r="K63" s="106"/>
      <c r="L63" s="145" t="s">
        <v>396</v>
      </c>
      <c r="M63" s="146" t="s">
        <v>73</v>
      </c>
      <c r="N63" s="147" t="s">
        <v>397</v>
      </c>
      <c r="O63" s="148"/>
      <c r="P63" s="148"/>
      <c r="Q63" s="148"/>
      <c r="R63" s="168"/>
      <c r="S63" s="169" t="s">
        <v>219</v>
      </c>
      <c r="T63" s="142"/>
      <c r="U63" s="142"/>
      <c r="V63" s="142"/>
      <c r="W63" s="142"/>
    </row>
    <row r="64" s="2" customFormat="1" ht="48" spans="1:23">
      <c r="A64" s="86"/>
      <c r="B64" s="90"/>
      <c r="C64" s="54" t="s">
        <v>398</v>
      </c>
      <c r="D64" s="91"/>
      <c r="E64" s="91"/>
      <c r="F64" s="91"/>
      <c r="G64" s="61"/>
      <c r="H64" s="59"/>
      <c r="I64" s="106"/>
      <c r="J64" s="59"/>
      <c r="K64" s="106"/>
      <c r="L64" s="149" t="s">
        <v>399</v>
      </c>
      <c r="M64" s="150"/>
      <c r="N64" s="147" t="s">
        <v>400</v>
      </c>
      <c r="O64" s="148"/>
      <c r="P64" s="148"/>
      <c r="Q64" s="148"/>
      <c r="R64" s="168"/>
      <c r="S64" s="170"/>
      <c r="T64" s="142" t="s">
        <v>53</v>
      </c>
      <c r="U64" s="142"/>
      <c r="V64" s="142" t="s">
        <v>53</v>
      </c>
      <c r="W64" s="142" t="s">
        <v>53</v>
      </c>
    </row>
    <row r="65" s="3" customFormat="1" ht="26.25" customHeight="1" spans="1:23">
      <c r="A65" s="15" t="s">
        <v>401</v>
      </c>
      <c r="B65" s="15"/>
      <c r="C65" s="171" t="s">
        <v>461</v>
      </c>
      <c r="D65" s="171"/>
      <c r="E65" s="171"/>
      <c r="F65" s="171"/>
      <c r="G65" s="171"/>
      <c r="H65" s="171"/>
      <c r="I65" s="171"/>
      <c r="J65" s="171"/>
      <c r="K65" s="171"/>
      <c r="L65" s="171"/>
      <c r="M65" s="171"/>
      <c r="N65" s="171"/>
      <c r="O65" s="171"/>
      <c r="P65" s="171"/>
      <c r="Q65" s="171"/>
      <c r="R65" s="171"/>
      <c r="S65" s="171"/>
      <c r="T65" s="171"/>
      <c r="U65" s="171"/>
      <c r="V65" s="171"/>
      <c r="W65" s="171"/>
    </row>
    <row r="66" s="3" customFormat="1" ht="26.25" customHeight="1" spans="1:23">
      <c r="A66" s="15" t="s">
        <v>403</v>
      </c>
      <c r="B66" s="15"/>
      <c r="C66" s="171" t="s">
        <v>404</v>
      </c>
      <c r="D66" s="171"/>
      <c r="E66" s="171"/>
      <c r="F66" s="171"/>
      <c r="G66" s="171"/>
      <c r="H66" s="171"/>
      <c r="I66" s="171"/>
      <c r="J66" s="171"/>
      <c r="K66" s="171"/>
      <c r="L66" s="171"/>
      <c r="M66" s="171"/>
      <c r="N66" s="171"/>
      <c r="O66" s="171"/>
      <c r="P66" s="171"/>
      <c r="Q66" s="171"/>
      <c r="R66" s="171"/>
      <c r="S66" s="171"/>
      <c r="T66" s="171"/>
      <c r="U66" s="171"/>
      <c r="V66" s="171"/>
      <c r="W66" s="171"/>
    </row>
    <row r="67" s="3" customFormat="1" ht="26.25" customHeight="1" spans="1:23">
      <c r="A67" s="172" t="s">
        <v>405</v>
      </c>
      <c r="B67" s="172"/>
      <c r="C67" s="171" t="s">
        <v>406</v>
      </c>
      <c r="D67" s="171"/>
      <c r="E67" s="171"/>
      <c r="F67" s="171"/>
      <c r="G67" s="171"/>
      <c r="H67" s="171"/>
      <c r="I67" s="171"/>
      <c r="J67" s="171"/>
      <c r="K67" s="171"/>
      <c r="L67" s="171"/>
      <c r="M67" s="171"/>
      <c r="N67" s="171"/>
      <c r="O67" s="171"/>
      <c r="P67" s="171"/>
      <c r="Q67" s="171"/>
      <c r="R67" s="171"/>
      <c r="S67" s="171"/>
      <c r="T67" s="171"/>
      <c r="U67" s="171"/>
      <c r="V67" s="171"/>
      <c r="W67" s="171"/>
    </row>
    <row r="68" s="4" customFormat="1" spans="1:23">
      <c r="A68" s="173" t="s">
        <v>407</v>
      </c>
      <c r="B68" s="173"/>
      <c r="C68" s="173"/>
      <c r="D68" s="173"/>
      <c r="E68" s="173"/>
      <c r="F68" s="173"/>
      <c r="G68" s="173"/>
      <c r="H68" s="173"/>
      <c r="I68" s="173"/>
      <c r="J68" s="173"/>
      <c r="K68" s="173"/>
      <c r="L68" s="173"/>
      <c r="M68" s="173"/>
      <c r="N68" s="173"/>
      <c r="O68" s="173"/>
      <c r="P68" s="173"/>
      <c r="Q68" s="173"/>
      <c r="R68" s="173"/>
      <c r="S68" s="173"/>
      <c r="T68" s="173"/>
      <c r="U68" s="173"/>
      <c r="V68" s="173"/>
      <c r="W68" s="173"/>
    </row>
    <row r="69" s="4" customFormat="1" spans="1:23">
      <c r="A69" s="136" t="s">
        <v>408</v>
      </c>
      <c r="B69" s="136"/>
      <c r="C69" s="136"/>
      <c r="D69" s="136"/>
      <c r="E69" s="136"/>
      <c r="F69" s="136"/>
      <c r="G69" s="136"/>
      <c r="H69" s="136"/>
      <c r="I69" s="136"/>
      <c r="J69" s="136"/>
      <c r="K69" s="136"/>
      <c r="L69" s="136"/>
      <c r="M69" s="136"/>
      <c r="N69" s="136"/>
      <c r="O69" s="136"/>
      <c r="P69" s="136"/>
      <c r="Q69" s="136"/>
      <c r="R69" s="136"/>
      <c r="S69" s="136"/>
      <c r="T69" s="136"/>
      <c r="U69" s="136"/>
      <c r="V69" s="136"/>
      <c r="W69" s="136"/>
    </row>
    <row r="70" s="4" customFormat="1" spans="1:23">
      <c r="A70" s="136" t="s">
        <v>409</v>
      </c>
      <c r="B70" s="136"/>
      <c r="C70" s="136"/>
      <c r="D70" s="136"/>
      <c r="E70" s="136"/>
      <c r="F70" s="136"/>
      <c r="G70" s="136"/>
      <c r="H70" s="136"/>
      <c r="I70" s="136"/>
      <c r="J70" s="136"/>
      <c r="K70" s="136"/>
      <c r="L70" s="136"/>
      <c r="M70" s="136"/>
      <c r="N70" s="136"/>
      <c r="O70" s="136"/>
      <c r="P70" s="136"/>
      <c r="Q70" s="136"/>
      <c r="R70" s="136"/>
      <c r="S70" s="136"/>
      <c r="T70" s="136"/>
      <c r="U70" s="173"/>
      <c r="V70" s="173"/>
      <c r="W70" s="173"/>
    </row>
    <row r="71" s="4" customFormat="1" spans="1:23">
      <c r="A71" s="174" t="s">
        <v>410</v>
      </c>
      <c r="B71" s="136"/>
      <c r="C71" s="136"/>
      <c r="D71" s="136"/>
      <c r="E71" s="136"/>
      <c r="F71" s="136"/>
      <c r="G71" s="136"/>
      <c r="H71" s="136"/>
      <c r="I71" s="136"/>
      <c r="J71" s="136"/>
      <c r="K71" s="136"/>
      <c r="L71" s="136"/>
      <c r="M71" s="136"/>
      <c r="N71" s="136"/>
      <c r="O71" s="136"/>
      <c r="P71" s="136"/>
      <c r="Q71" s="136"/>
      <c r="R71" s="136"/>
      <c r="S71" s="136"/>
      <c r="T71" s="136"/>
      <c r="U71" s="136"/>
      <c r="V71" s="136"/>
      <c r="W71" s="136"/>
    </row>
    <row r="72" s="4" customFormat="1" ht="21" customHeight="1" spans="1:23">
      <c r="A72" s="136" t="s">
        <v>411</v>
      </c>
      <c r="B72" s="175"/>
      <c r="C72" s="175"/>
      <c r="D72" s="175"/>
      <c r="E72" s="175"/>
      <c r="F72" s="175"/>
      <c r="G72" s="175"/>
      <c r="H72" s="175"/>
      <c r="I72" s="175"/>
      <c r="J72" s="175"/>
      <c r="K72" s="175"/>
      <c r="L72" s="175"/>
      <c r="M72" s="175"/>
      <c r="N72" s="175"/>
      <c r="O72" s="175"/>
      <c r="P72" s="175"/>
      <c r="Q72" s="175"/>
      <c r="R72" s="175"/>
      <c r="S72" s="175"/>
      <c r="T72" s="175"/>
      <c r="U72" s="175"/>
      <c r="V72" s="175"/>
      <c r="W72" s="175"/>
    </row>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sheetData>
  <mergeCells count="269">
    <mergeCell ref="A1:B1"/>
    <mergeCell ref="A2:W2"/>
    <mergeCell ref="A3:C3"/>
    <mergeCell ref="E3:I3"/>
    <mergeCell ref="K3:M3"/>
    <mergeCell ref="P3:R3"/>
    <mergeCell ref="A4:B4"/>
    <mergeCell ref="C4:J4"/>
    <mergeCell ref="K4:M4"/>
    <mergeCell ref="N4:R4"/>
    <mergeCell ref="S4:W4"/>
    <mergeCell ref="A5:B5"/>
    <mergeCell ref="C5:J5"/>
    <mergeCell ref="K5:M5"/>
    <mergeCell ref="N5:R5"/>
    <mergeCell ref="S5:W5"/>
    <mergeCell ref="D6:F6"/>
    <mergeCell ref="G8:H8"/>
    <mergeCell ref="G9:H9"/>
    <mergeCell ref="G10:H10"/>
    <mergeCell ref="C11:M11"/>
    <mergeCell ref="N11:W11"/>
    <mergeCell ref="C12:M12"/>
    <mergeCell ref="N12:W12"/>
    <mergeCell ref="D13:W13"/>
    <mergeCell ref="D14:W14"/>
    <mergeCell ref="B15:D15"/>
    <mergeCell ref="E15:F15"/>
    <mergeCell ref="H15:K15"/>
    <mergeCell ref="M15:R15"/>
    <mergeCell ref="T15:U15"/>
    <mergeCell ref="V15:W15"/>
    <mergeCell ref="H16:K16"/>
    <mergeCell ref="N16:R16"/>
    <mergeCell ref="H17:I17"/>
    <mergeCell ref="J17:K17"/>
    <mergeCell ref="A18:D18"/>
    <mergeCell ref="H18:I18"/>
    <mergeCell ref="J18:K18"/>
    <mergeCell ref="B19:F19"/>
    <mergeCell ref="H19:I19"/>
    <mergeCell ref="J19:K19"/>
    <mergeCell ref="H20:I20"/>
    <mergeCell ref="J20:K20"/>
    <mergeCell ref="N20:R20"/>
    <mergeCell ref="H21:I21"/>
    <mergeCell ref="J21:K21"/>
    <mergeCell ref="N21:R21"/>
    <mergeCell ref="H22:I22"/>
    <mergeCell ref="J22:K22"/>
    <mergeCell ref="H23:I23"/>
    <mergeCell ref="J23:K23"/>
    <mergeCell ref="H24:I24"/>
    <mergeCell ref="J24:K24"/>
    <mergeCell ref="N24:R24"/>
    <mergeCell ref="H25:I25"/>
    <mergeCell ref="J25:K25"/>
    <mergeCell ref="N25:R25"/>
    <mergeCell ref="H26:I26"/>
    <mergeCell ref="J26:K26"/>
    <mergeCell ref="N26:R26"/>
    <mergeCell ref="H27:I27"/>
    <mergeCell ref="J27:K27"/>
    <mergeCell ref="H28:I28"/>
    <mergeCell ref="J28:K28"/>
    <mergeCell ref="N28:R28"/>
    <mergeCell ref="H29:I29"/>
    <mergeCell ref="J29:K29"/>
    <mergeCell ref="H30:I30"/>
    <mergeCell ref="J30:K30"/>
    <mergeCell ref="H31:I31"/>
    <mergeCell ref="H32:I32"/>
    <mergeCell ref="O32:Q32"/>
    <mergeCell ref="H33:I33"/>
    <mergeCell ref="O33:Q33"/>
    <mergeCell ref="B34:F34"/>
    <mergeCell ref="H34:I34"/>
    <mergeCell ref="J34:K34"/>
    <mergeCell ref="H35:I35"/>
    <mergeCell ref="J35:K35"/>
    <mergeCell ref="H36:I36"/>
    <mergeCell ref="J36:K36"/>
    <mergeCell ref="H37:I37"/>
    <mergeCell ref="J37:K37"/>
    <mergeCell ref="H38:I38"/>
    <mergeCell ref="J38:K38"/>
    <mergeCell ref="H39:I39"/>
    <mergeCell ref="J39:K39"/>
    <mergeCell ref="H40:I40"/>
    <mergeCell ref="J40:K40"/>
    <mergeCell ref="H41:I41"/>
    <mergeCell ref="J41:K41"/>
    <mergeCell ref="H42:I42"/>
    <mergeCell ref="J42:K42"/>
    <mergeCell ref="H43:I43"/>
    <mergeCell ref="J43:K43"/>
    <mergeCell ref="H44:I44"/>
    <mergeCell ref="J44:K44"/>
    <mergeCell ref="H45:I45"/>
    <mergeCell ref="J45:K45"/>
    <mergeCell ref="H46:I46"/>
    <mergeCell ref="J46:K46"/>
    <mergeCell ref="H47:I47"/>
    <mergeCell ref="J47:K47"/>
    <mergeCell ref="H48:I48"/>
    <mergeCell ref="J48:K48"/>
    <mergeCell ref="H49:I49"/>
    <mergeCell ref="J49:K49"/>
    <mergeCell ref="H50:I50"/>
    <mergeCell ref="J50:K50"/>
    <mergeCell ref="H51:I51"/>
    <mergeCell ref="J51:K51"/>
    <mergeCell ref="H52:I52"/>
    <mergeCell ref="J52:K52"/>
    <mergeCell ref="H53:I53"/>
    <mergeCell ref="J53:K53"/>
    <mergeCell ref="H54:I54"/>
    <mergeCell ref="J54:K54"/>
    <mergeCell ref="H55:I55"/>
    <mergeCell ref="J55:K55"/>
    <mergeCell ref="H56:I56"/>
    <mergeCell ref="J56:K56"/>
    <mergeCell ref="H57:I57"/>
    <mergeCell ref="J57:K57"/>
    <mergeCell ref="H58:I58"/>
    <mergeCell ref="J58:K58"/>
    <mergeCell ref="H59:I59"/>
    <mergeCell ref="J59:K59"/>
    <mergeCell ref="H60:I60"/>
    <mergeCell ref="J60:K60"/>
    <mergeCell ref="H61:I61"/>
    <mergeCell ref="J61:K61"/>
    <mergeCell ref="H62:I62"/>
    <mergeCell ref="J62:K62"/>
    <mergeCell ref="H63:I63"/>
    <mergeCell ref="J63:K63"/>
    <mergeCell ref="N63:R63"/>
    <mergeCell ref="H64:I64"/>
    <mergeCell ref="J64:K64"/>
    <mergeCell ref="N64:R64"/>
    <mergeCell ref="A65:B65"/>
    <mergeCell ref="C65:W65"/>
    <mergeCell ref="A66:B66"/>
    <mergeCell ref="C66:W66"/>
    <mergeCell ref="A67:B67"/>
    <mergeCell ref="C67:W67"/>
    <mergeCell ref="A68:W68"/>
    <mergeCell ref="A69:W69"/>
    <mergeCell ref="A70:T70"/>
    <mergeCell ref="A71:W71"/>
    <mergeCell ref="A72:W72"/>
    <mergeCell ref="A15:A17"/>
    <mergeCell ref="A19:A33"/>
    <mergeCell ref="A34:A62"/>
    <mergeCell ref="A63:A64"/>
    <mergeCell ref="B16:B17"/>
    <mergeCell ref="B20:B22"/>
    <mergeCell ref="B23:B25"/>
    <mergeCell ref="B26:B28"/>
    <mergeCell ref="B29:B30"/>
    <mergeCell ref="B31:B33"/>
    <mergeCell ref="B35:B38"/>
    <mergeCell ref="B39:B49"/>
    <mergeCell ref="B50:B58"/>
    <mergeCell ref="B59:B62"/>
    <mergeCell ref="B63:B64"/>
    <mergeCell ref="C6:C7"/>
    <mergeCell ref="C16:C17"/>
    <mergeCell ref="C26:C27"/>
    <mergeCell ref="C36:C38"/>
    <mergeCell ref="C40:C42"/>
    <mergeCell ref="C43:C46"/>
    <mergeCell ref="C47:C49"/>
    <mergeCell ref="C51:C52"/>
    <mergeCell ref="C53:C54"/>
    <mergeCell ref="C55:C56"/>
    <mergeCell ref="C57:C58"/>
    <mergeCell ref="C60:C62"/>
    <mergeCell ref="D16:D17"/>
    <mergeCell ref="D63:D64"/>
    <mergeCell ref="E16:E17"/>
    <mergeCell ref="E63:E64"/>
    <mergeCell ref="F16:F17"/>
    <mergeCell ref="F63:F64"/>
    <mergeCell ref="G15:G17"/>
    <mergeCell ref="G26:G27"/>
    <mergeCell ref="G63:G64"/>
    <mergeCell ref="I6:I7"/>
    <mergeCell ref="L15:L17"/>
    <mergeCell ref="L26:L27"/>
    <mergeCell ref="L36:L38"/>
    <mergeCell ref="L40:L49"/>
    <mergeCell ref="L51:L58"/>
    <mergeCell ref="L60:L62"/>
    <mergeCell ref="M16:M17"/>
    <mergeCell ref="M36:M38"/>
    <mergeCell ref="M40:M42"/>
    <mergeCell ref="M43:M46"/>
    <mergeCell ref="M47:M49"/>
    <mergeCell ref="M51:M58"/>
    <mergeCell ref="M60:M62"/>
    <mergeCell ref="M63:M64"/>
    <mergeCell ref="N36:N38"/>
    <mergeCell ref="O36:O38"/>
    <mergeCell ref="P36:P38"/>
    <mergeCell ref="Q36:Q38"/>
    <mergeCell ref="R36:R38"/>
    <mergeCell ref="S15:S17"/>
    <mergeCell ref="S36:S38"/>
    <mergeCell ref="S40:S49"/>
    <mergeCell ref="S51:S54"/>
    <mergeCell ref="S55:S58"/>
    <mergeCell ref="S60:S62"/>
    <mergeCell ref="S63:S64"/>
    <mergeCell ref="T16:T17"/>
    <mergeCell ref="T36:T38"/>
    <mergeCell ref="T40:T42"/>
    <mergeCell ref="T43:T46"/>
    <mergeCell ref="T47:T49"/>
    <mergeCell ref="T51:T52"/>
    <mergeCell ref="T53:T54"/>
    <mergeCell ref="T55:T56"/>
    <mergeCell ref="T57:T58"/>
    <mergeCell ref="T60:T62"/>
    <mergeCell ref="U16:U17"/>
    <mergeCell ref="U36:U38"/>
    <mergeCell ref="U40:U42"/>
    <mergeCell ref="U43:U46"/>
    <mergeCell ref="U47:U49"/>
    <mergeCell ref="U51:U52"/>
    <mergeCell ref="U53:U54"/>
    <mergeCell ref="U55:U56"/>
    <mergeCell ref="U57:U58"/>
    <mergeCell ref="U60:U62"/>
    <mergeCell ref="V16:V17"/>
    <mergeCell ref="V36:V38"/>
    <mergeCell ref="V40:V42"/>
    <mergeCell ref="V43:V46"/>
    <mergeCell ref="V47:V49"/>
    <mergeCell ref="V51:V52"/>
    <mergeCell ref="V53:V54"/>
    <mergeCell ref="V55:V56"/>
    <mergeCell ref="V57:V58"/>
    <mergeCell ref="V60:V62"/>
    <mergeCell ref="W16:W17"/>
    <mergeCell ref="W36:W38"/>
    <mergeCell ref="W40:W42"/>
    <mergeCell ref="W43:W46"/>
    <mergeCell ref="W47:W49"/>
    <mergeCell ref="W51:W52"/>
    <mergeCell ref="W53:W54"/>
    <mergeCell ref="W55:W56"/>
    <mergeCell ref="W57:W58"/>
    <mergeCell ref="W60:W62"/>
    <mergeCell ref="A6:B10"/>
    <mergeCell ref="G6:H7"/>
    <mergeCell ref="J6:W7"/>
    <mergeCell ref="J8:W10"/>
    <mergeCell ref="A11:B12"/>
    <mergeCell ref="A13:B14"/>
    <mergeCell ref="D20:F33"/>
    <mergeCell ref="J31:K33"/>
    <mergeCell ref="N40:R42"/>
    <mergeCell ref="N43:R44"/>
    <mergeCell ref="N45:R46"/>
    <mergeCell ref="N47:R49"/>
    <mergeCell ref="N51:R54"/>
    <mergeCell ref="N55:R58"/>
    <mergeCell ref="N60:R62"/>
  </mergeCells>
  <dataValidations count="1">
    <dataValidation type="list" allowBlank="1" showInputMessage="1" showErrorMessage="1" sqref="N4">
      <formula1>"1.政府采购类,2.乡村振兴类,3.政府购买服务类,4.政府债务项目类,5.社会保障类,6.医疗卫生类,7.创新驱动类,8.PPP项目类,9.财金互动类,10.产业发展类,11.生态环保类,12.其他类"</formula1>
    </dataValidation>
  </dataValidation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9"/>
  <sheetViews>
    <sheetView workbookViewId="0">
      <selection activeCell="H21" sqref="H21:I21"/>
    </sheetView>
  </sheetViews>
  <sheetFormatPr defaultColWidth="9" defaultRowHeight="12"/>
  <cols>
    <col min="1" max="1" width="5" style="2" customWidth="1"/>
    <col min="2" max="2" width="10" style="2" customWidth="1"/>
    <col min="3" max="3" width="17.375" style="2" customWidth="1"/>
    <col min="4" max="4" width="14.5" style="2" customWidth="1"/>
    <col min="5" max="5" width="10.5" style="2" customWidth="1"/>
    <col min="6" max="6" width="10.75" style="2" customWidth="1"/>
    <col min="7" max="7" width="5.125" style="5" customWidth="1"/>
    <col min="8" max="8" width="6" style="2" customWidth="1"/>
    <col min="9" max="9" width="13.25" style="2" customWidth="1"/>
    <col min="10" max="10" width="6.375" style="2" customWidth="1"/>
    <col min="11" max="11" width="18.875" style="2" customWidth="1"/>
    <col min="12" max="12" width="31.5" style="6" customWidth="1"/>
    <col min="13" max="13" width="9.375" style="2" customWidth="1"/>
    <col min="14" max="14" width="13.625" style="2" customWidth="1"/>
    <col min="15" max="15" width="12.5" style="2" customWidth="1"/>
    <col min="16" max="16" width="13.25" style="2" customWidth="1"/>
    <col min="17" max="17" width="12" style="2" customWidth="1"/>
    <col min="18" max="18" width="13.375" style="2" customWidth="1"/>
    <col min="19" max="19" width="51.875" style="6" customWidth="1"/>
    <col min="20" max="23" width="4.625" style="2" customWidth="1"/>
    <col min="24" max="16384" width="9" style="2"/>
  </cols>
  <sheetData>
    <row r="1" s="1" customFormat="1" ht="18" customHeight="1" spans="1:7">
      <c r="A1" s="7" t="s">
        <v>229</v>
      </c>
      <c r="B1" s="7"/>
      <c r="G1" s="8"/>
    </row>
    <row r="2" s="2" customFormat="1" ht="36.75" customHeight="1" spans="1:23">
      <c r="A2" s="9" t="s">
        <v>230</v>
      </c>
      <c r="B2" s="9"/>
      <c r="C2" s="9"/>
      <c r="D2" s="9"/>
      <c r="E2" s="9"/>
      <c r="F2" s="9"/>
      <c r="G2" s="9"/>
      <c r="H2" s="9"/>
      <c r="I2" s="9"/>
      <c r="J2" s="9"/>
      <c r="K2" s="9"/>
      <c r="L2" s="9"/>
      <c r="M2" s="9"/>
      <c r="N2" s="9"/>
      <c r="O2" s="9"/>
      <c r="P2" s="9"/>
      <c r="Q2" s="9"/>
      <c r="R2" s="9"/>
      <c r="S2" s="9"/>
      <c r="T2" s="9"/>
      <c r="U2" s="9"/>
      <c r="V2" s="9"/>
      <c r="W2" s="9"/>
    </row>
    <row r="3" s="3" customFormat="1" ht="25.5" customHeight="1" spans="1:18">
      <c r="A3" s="10" t="s">
        <v>2</v>
      </c>
      <c r="B3" s="10"/>
      <c r="C3" s="10"/>
      <c r="D3" s="11"/>
      <c r="E3" s="12" t="s">
        <v>3</v>
      </c>
      <c r="F3" s="12"/>
      <c r="G3" s="12"/>
      <c r="H3" s="12"/>
      <c r="I3" s="12"/>
      <c r="J3" s="92"/>
      <c r="K3" s="10" t="s">
        <v>4</v>
      </c>
      <c r="L3" s="10"/>
      <c r="M3" s="10"/>
      <c r="N3" s="93"/>
      <c r="P3" s="94" t="s">
        <v>231</v>
      </c>
      <c r="Q3" s="94"/>
      <c r="R3" s="94"/>
    </row>
    <row r="4" s="3" customFormat="1" spans="1:23">
      <c r="A4" s="13" t="s">
        <v>232</v>
      </c>
      <c r="B4" s="13"/>
      <c r="C4" s="14" t="s">
        <v>462</v>
      </c>
      <c r="D4" s="14"/>
      <c r="E4" s="14"/>
      <c r="F4" s="14"/>
      <c r="G4" s="14"/>
      <c r="H4" s="14"/>
      <c r="I4" s="14"/>
      <c r="J4" s="14"/>
      <c r="K4" s="15" t="s">
        <v>234</v>
      </c>
      <c r="L4" s="95"/>
      <c r="M4" s="95"/>
      <c r="N4" s="96"/>
      <c r="O4" s="96"/>
      <c r="P4" s="96"/>
      <c r="Q4" s="96"/>
      <c r="R4" s="96"/>
      <c r="S4" s="151"/>
      <c r="T4" s="151"/>
      <c r="U4" s="151"/>
      <c r="V4" s="151"/>
      <c r="W4" s="151"/>
    </row>
    <row r="5" s="3" customFormat="1" spans="1:23">
      <c r="A5" s="13" t="s">
        <v>235</v>
      </c>
      <c r="B5" s="13"/>
      <c r="C5" s="14" t="s">
        <v>236</v>
      </c>
      <c r="D5" s="14"/>
      <c r="E5" s="14"/>
      <c r="F5" s="14"/>
      <c r="G5" s="14"/>
      <c r="H5" s="14"/>
      <c r="I5" s="14"/>
      <c r="J5" s="14"/>
      <c r="K5" s="13" t="s">
        <v>237</v>
      </c>
      <c r="L5" s="13"/>
      <c r="M5" s="13"/>
      <c r="N5" s="14" t="s">
        <v>236</v>
      </c>
      <c r="O5" s="14"/>
      <c r="P5" s="14"/>
      <c r="Q5" s="14"/>
      <c r="R5" s="14"/>
      <c r="S5" s="151"/>
      <c r="T5" s="151"/>
      <c r="U5" s="151"/>
      <c r="V5" s="151"/>
      <c r="W5" s="151"/>
    </row>
    <row r="6" s="3" customFormat="1" ht="13.5" customHeight="1" spans="1:23">
      <c r="A6" s="15" t="s">
        <v>238</v>
      </c>
      <c r="B6" s="15"/>
      <c r="C6" s="16" t="s">
        <v>239</v>
      </c>
      <c r="D6" s="17" t="s">
        <v>240</v>
      </c>
      <c r="E6" s="17"/>
      <c r="F6" s="17"/>
      <c r="G6" s="16" t="s">
        <v>241</v>
      </c>
      <c r="H6" s="16"/>
      <c r="I6" s="97" t="s">
        <v>242</v>
      </c>
      <c r="J6" s="16" t="s">
        <v>243</v>
      </c>
      <c r="K6" s="16"/>
      <c r="L6" s="16"/>
      <c r="M6" s="16"/>
      <c r="N6" s="16"/>
      <c r="O6" s="16"/>
      <c r="P6" s="16"/>
      <c r="Q6" s="16"/>
      <c r="R6" s="16"/>
      <c r="S6" s="16"/>
      <c r="T6" s="16"/>
      <c r="U6" s="16"/>
      <c r="V6" s="16"/>
      <c r="W6" s="16"/>
    </row>
    <row r="7" s="3" customFormat="1" spans="1:23">
      <c r="A7" s="15"/>
      <c r="B7" s="15"/>
      <c r="C7" s="16"/>
      <c r="D7" s="18" t="s">
        <v>12</v>
      </c>
      <c r="E7" s="18" t="s">
        <v>13</v>
      </c>
      <c r="F7" s="18" t="s">
        <v>14</v>
      </c>
      <c r="G7" s="16"/>
      <c r="H7" s="16"/>
      <c r="I7" s="97"/>
      <c r="J7" s="16"/>
      <c r="K7" s="16"/>
      <c r="L7" s="16"/>
      <c r="M7" s="16"/>
      <c r="N7" s="16"/>
      <c r="O7" s="16"/>
      <c r="P7" s="16"/>
      <c r="Q7" s="16"/>
      <c r="R7" s="16"/>
      <c r="S7" s="16"/>
      <c r="T7" s="16"/>
      <c r="U7" s="16"/>
      <c r="V7" s="16"/>
      <c r="W7" s="16"/>
    </row>
    <row r="8" s="3" customFormat="1" ht="17.25" customHeight="1" spans="1:23">
      <c r="A8" s="15"/>
      <c r="B8" s="15"/>
      <c r="C8" s="19" t="s">
        <v>16</v>
      </c>
      <c r="D8" s="20">
        <f t="shared" ref="D8:D10" si="0">SUM(E8:F8)</f>
        <v>41.54</v>
      </c>
      <c r="E8" s="20">
        <f>SUM(E9:E10)</f>
        <v>0</v>
      </c>
      <c r="F8" s="20">
        <f>SUM(F9:F10)</f>
        <v>41.54</v>
      </c>
      <c r="G8" s="20">
        <f>SUM(G9:H10)</f>
        <v>41.54</v>
      </c>
      <c r="H8" s="20"/>
      <c r="I8" s="98">
        <f t="shared" ref="I8:I10" si="1">ROUND(G8/D8*100,2)</f>
        <v>100</v>
      </c>
      <c r="J8" s="23" t="s">
        <v>463</v>
      </c>
      <c r="K8" s="23"/>
      <c r="L8" s="23"/>
      <c r="M8" s="23"/>
      <c r="N8" s="23"/>
      <c r="O8" s="23"/>
      <c r="P8" s="23"/>
      <c r="Q8" s="23"/>
      <c r="R8" s="23"/>
      <c r="S8" s="23"/>
      <c r="T8" s="23"/>
      <c r="U8" s="23"/>
      <c r="V8" s="23"/>
      <c r="W8" s="23"/>
    </row>
    <row r="9" s="3" customFormat="1" ht="17.25" customHeight="1" spans="1:23">
      <c r="A9" s="15"/>
      <c r="B9" s="15"/>
      <c r="C9" s="21" t="s">
        <v>245</v>
      </c>
      <c r="D9" s="20">
        <f t="shared" si="0"/>
        <v>41.54</v>
      </c>
      <c r="E9" s="22">
        <v>0</v>
      </c>
      <c r="F9" s="22">
        <v>41.54</v>
      </c>
      <c r="G9" s="22">
        <v>41.54</v>
      </c>
      <c r="H9" s="22"/>
      <c r="I9" s="98">
        <f t="shared" si="1"/>
        <v>100</v>
      </c>
      <c r="J9" s="23"/>
      <c r="K9" s="23"/>
      <c r="L9" s="23"/>
      <c r="M9" s="23"/>
      <c r="N9" s="23"/>
      <c r="O9" s="23"/>
      <c r="P9" s="23"/>
      <c r="Q9" s="23"/>
      <c r="R9" s="23"/>
      <c r="S9" s="23"/>
      <c r="T9" s="23"/>
      <c r="U9" s="23"/>
      <c r="V9" s="23"/>
      <c r="W9" s="23"/>
    </row>
    <row r="10" s="3" customFormat="1" ht="17.25" customHeight="1" spans="1:23">
      <c r="A10" s="15"/>
      <c r="B10" s="15"/>
      <c r="C10" s="21" t="s">
        <v>246</v>
      </c>
      <c r="D10" s="20">
        <f t="shared" si="0"/>
        <v>0</v>
      </c>
      <c r="E10" s="22"/>
      <c r="F10" s="22"/>
      <c r="G10" s="22"/>
      <c r="H10" s="22"/>
      <c r="I10" s="98" t="e">
        <f t="shared" si="1"/>
        <v>#DIV/0!</v>
      </c>
      <c r="J10" s="23"/>
      <c r="K10" s="23"/>
      <c r="L10" s="23"/>
      <c r="M10" s="23"/>
      <c r="N10" s="23"/>
      <c r="O10" s="23"/>
      <c r="P10" s="23"/>
      <c r="Q10" s="23"/>
      <c r="R10" s="23"/>
      <c r="S10" s="23"/>
      <c r="T10" s="23"/>
      <c r="U10" s="23"/>
      <c r="V10" s="23"/>
      <c r="W10" s="23"/>
    </row>
    <row r="11" s="3" customFormat="1" customHeight="1" spans="1:23">
      <c r="A11" s="15" t="s">
        <v>247</v>
      </c>
      <c r="B11" s="15"/>
      <c r="C11" s="16" t="s">
        <v>248</v>
      </c>
      <c r="D11" s="16"/>
      <c r="E11" s="16"/>
      <c r="F11" s="16"/>
      <c r="G11" s="16"/>
      <c r="H11" s="16"/>
      <c r="I11" s="16"/>
      <c r="J11" s="16"/>
      <c r="K11" s="16"/>
      <c r="L11" s="16"/>
      <c r="M11" s="16"/>
      <c r="N11" s="16" t="s">
        <v>249</v>
      </c>
      <c r="O11" s="16"/>
      <c r="P11" s="16"/>
      <c r="Q11" s="16"/>
      <c r="R11" s="16"/>
      <c r="S11" s="16"/>
      <c r="T11" s="16"/>
      <c r="U11" s="16"/>
      <c r="V11" s="16"/>
      <c r="W11" s="16"/>
    </row>
    <row r="12" s="3" customFormat="1" ht="23.25" customHeight="1" spans="1:23">
      <c r="A12" s="15"/>
      <c r="B12" s="15"/>
      <c r="C12" s="23" t="s">
        <v>464</v>
      </c>
      <c r="D12" s="23"/>
      <c r="E12" s="23"/>
      <c r="F12" s="23"/>
      <c r="G12" s="23"/>
      <c r="H12" s="23"/>
      <c r="I12" s="23"/>
      <c r="J12" s="23"/>
      <c r="K12" s="23"/>
      <c r="L12" s="23"/>
      <c r="M12" s="23"/>
      <c r="N12" s="14" t="s">
        <v>464</v>
      </c>
      <c r="O12" s="14"/>
      <c r="P12" s="14"/>
      <c r="Q12" s="14"/>
      <c r="R12" s="14"/>
      <c r="S12" s="14"/>
      <c r="T12" s="14"/>
      <c r="U12" s="14"/>
      <c r="V12" s="14"/>
      <c r="W12" s="14"/>
    </row>
    <row r="13" s="3" customFormat="1" spans="1:23">
      <c r="A13" s="24" t="s">
        <v>252</v>
      </c>
      <c r="B13" s="25"/>
      <c r="C13" s="26" t="s">
        <v>253</v>
      </c>
      <c r="D13" s="27" t="s">
        <v>465</v>
      </c>
      <c r="E13" s="27"/>
      <c r="F13" s="27"/>
      <c r="G13" s="27"/>
      <c r="H13" s="27"/>
      <c r="I13" s="27"/>
      <c r="J13" s="27"/>
      <c r="K13" s="27"/>
      <c r="L13" s="27"/>
      <c r="M13" s="27"/>
      <c r="N13" s="27"/>
      <c r="O13" s="27"/>
      <c r="P13" s="27"/>
      <c r="Q13" s="27"/>
      <c r="R13" s="27"/>
      <c r="S13" s="27"/>
      <c r="T13" s="27"/>
      <c r="U13" s="27"/>
      <c r="V13" s="27"/>
      <c r="W13" s="27"/>
    </row>
    <row r="14" s="3" customFormat="1" spans="1:23">
      <c r="A14" s="28"/>
      <c r="B14" s="29"/>
      <c r="C14" s="30" t="s">
        <v>255</v>
      </c>
      <c r="D14" s="31" t="s">
        <v>466</v>
      </c>
      <c r="E14" s="32"/>
      <c r="F14" s="32"/>
      <c r="G14" s="32"/>
      <c r="H14" s="32"/>
      <c r="I14" s="32"/>
      <c r="J14" s="32"/>
      <c r="K14" s="32"/>
      <c r="L14" s="32"/>
      <c r="M14" s="32"/>
      <c r="N14" s="32"/>
      <c r="O14" s="32"/>
      <c r="P14" s="32"/>
      <c r="Q14" s="32"/>
      <c r="R14" s="32"/>
      <c r="S14" s="32"/>
      <c r="T14" s="32"/>
      <c r="U14" s="32"/>
      <c r="V14" s="32"/>
      <c r="W14" s="152"/>
    </row>
    <row r="15" s="2" customFormat="1" spans="1:23">
      <c r="A15" s="33" t="s">
        <v>20</v>
      </c>
      <c r="B15" s="34" t="s">
        <v>21</v>
      </c>
      <c r="C15" s="35"/>
      <c r="D15" s="36"/>
      <c r="E15" s="37" t="s">
        <v>22</v>
      </c>
      <c r="F15" s="37"/>
      <c r="G15" s="37" t="s">
        <v>23</v>
      </c>
      <c r="H15" s="38" t="s">
        <v>24</v>
      </c>
      <c r="I15" s="38"/>
      <c r="J15" s="38"/>
      <c r="K15" s="38"/>
      <c r="L15" s="37" t="s">
        <v>25</v>
      </c>
      <c r="M15" s="37" t="s">
        <v>26</v>
      </c>
      <c r="N15" s="37"/>
      <c r="O15" s="37"/>
      <c r="P15" s="37"/>
      <c r="Q15" s="37"/>
      <c r="R15" s="37"/>
      <c r="S15" s="37" t="s">
        <v>27</v>
      </c>
      <c r="T15" s="153" t="s">
        <v>28</v>
      </c>
      <c r="U15" s="153"/>
      <c r="V15" s="153" t="s">
        <v>29</v>
      </c>
      <c r="W15" s="153"/>
    </row>
    <row r="16" s="2" customFormat="1" customHeight="1" spans="1:23">
      <c r="A16" s="39"/>
      <c r="B16" s="40" t="s">
        <v>30</v>
      </c>
      <c r="C16" s="41" t="s">
        <v>31</v>
      </c>
      <c r="D16" s="41" t="s">
        <v>32</v>
      </c>
      <c r="E16" s="42" t="s">
        <v>33</v>
      </c>
      <c r="F16" s="42" t="s">
        <v>34</v>
      </c>
      <c r="G16" s="37"/>
      <c r="H16" s="43" t="s">
        <v>35</v>
      </c>
      <c r="I16" s="99"/>
      <c r="J16" s="99"/>
      <c r="K16" s="100"/>
      <c r="L16" s="37"/>
      <c r="M16" s="40" t="s">
        <v>36</v>
      </c>
      <c r="N16" s="40" t="s">
        <v>37</v>
      </c>
      <c r="O16" s="40"/>
      <c r="P16" s="40"/>
      <c r="Q16" s="40"/>
      <c r="R16" s="40"/>
      <c r="S16" s="37"/>
      <c r="T16" s="41" t="s">
        <v>38</v>
      </c>
      <c r="U16" s="41" t="s">
        <v>39</v>
      </c>
      <c r="V16" s="41" t="s">
        <v>40</v>
      </c>
      <c r="W16" s="41" t="s">
        <v>41</v>
      </c>
    </row>
    <row r="17" s="2" customFormat="1" spans="1:23">
      <c r="A17" s="44"/>
      <c r="B17" s="40"/>
      <c r="C17" s="41"/>
      <c r="D17" s="41"/>
      <c r="E17" s="42"/>
      <c r="F17" s="42"/>
      <c r="G17" s="37"/>
      <c r="H17" s="45" t="s">
        <v>42</v>
      </c>
      <c r="I17" s="101"/>
      <c r="J17" s="45" t="s">
        <v>43</v>
      </c>
      <c r="K17" s="101"/>
      <c r="L17" s="37"/>
      <c r="M17" s="40"/>
      <c r="N17" s="40">
        <v>0</v>
      </c>
      <c r="O17" s="40">
        <v>0.3</v>
      </c>
      <c r="P17" s="40">
        <v>0.6</v>
      </c>
      <c r="Q17" s="40">
        <v>0.8</v>
      </c>
      <c r="R17" s="40">
        <v>1</v>
      </c>
      <c r="S17" s="37"/>
      <c r="T17" s="41"/>
      <c r="U17" s="41"/>
      <c r="V17" s="41"/>
      <c r="W17" s="41"/>
    </row>
    <row r="18" s="2" customFormat="1" ht="13.5" spans="1:23">
      <c r="A18" s="46" t="s">
        <v>257</v>
      </c>
      <c r="B18" s="46"/>
      <c r="C18" s="46"/>
      <c r="D18" s="46"/>
      <c r="E18" s="46"/>
      <c r="F18" s="46"/>
      <c r="G18" s="47">
        <f>SUM(G19,G34)</f>
        <v>100</v>
      </c>
      <c r="H18" s="48">
        <f>SUM(H19,H34,H64,H65)</f>
        <v>99.4</v>
      </c>
      <c r="I18" s="102"/>
      <c r="J18" s="48"/>
      <c r="K18" s="102"/>
      <c r="L18" s="103"/>
      <c r="M18" s="103"/>
      <c r="N18" s="103"/>
      <c r="O18" s="103"/>
      <c r="P18" s="103"/>
      <c r="Q18" s="103"/>
      <c r="R18" s="103"/>
      <c r="S18" s="103"/>
      <c r="T18" s="154"/>
      <c r="U18" s="154"/>
      <c r="V18" s="154"/>
      <c r="W18" s="154"/>
    </row>
    <row r="19" s="2" customFormat="1" spans="1:23">
      <c r="A19" s="49" t="s">
        <v>258</v>
      </c>
      <c r="B19" s="50" t="s">
        <v>16</v>
      </c>
      <c r="C19" s="50"/>
      <c r="D19" s="50"/>
      <c r="E19" s="50"/>
      <c r="F19" s="50"/>
      <c r="G19" s="51">
        <f>SUM(G20:G33)</f>
        <v>40</v>
      </c>
      <c r="H19" s="52">
        <f>SUM(H20:H33)</f>
        <v>39.4</v>
      </c>
      <c r="I19" s="104"/>
      <c r="J19" s="52"/>
      <c r="K19" s="104"/>
      <c r="L19" s="105"/>
      <c r="M19" s="105"/>
      <c r="N19" s="105"/>
      <c r="O19" s="105"/>
      <c r="P19" s="105"/>
      <c r="Q19" s="105"/>
      <c r="R19" s="105"/>
      <c r="S19" s="105"/>
      <c r="T19" s="155"/>
      <c r="U19" s="155"/>
      <c r="V19" s="155"/>
      <c r="W19" s="155"/>
    </row>
    <row r="20" s="2" customFormat="1" ht="66" customHeight="1" spans="1:23">
      <c r="A20" s="49"/>
      <c r="B20" s="53" t="s">
        <v>259</v>
      </c>
      <c r="C20" s="54" t="s">
        <v>260</v>
      </c>
      <c r="D20" s="55" t="s">
        <v>47</v>
      </c>
      <c r="E20" s="56"/>
      <c r="F20" s="57"/>
      <c r="G20" s="58">
        <v>2</v>
      </c>
      <c r="H20" s="59">
        <v>2</v>
      </c>
      <c r="I20" s="106"/>
      <c r="J20" s="59" t="s">
        <v>467</v>
      </c>
      <c r="K20" s="106"/>
      <c r="L20" s="107" t="s">
        <v>262</v>
      </c>
      <c r="M20" s="108" t="s">
        <v>73</v>
      </c>
      <c r="N20" s="109" t="s">
        <v>263</v>
      </c>
      <c r="O20" s="110"/>
      <c r="P20" s="110"/>
      <c r="Q20" s="110"/>
      <c r="R20" s="156"/>
      <c r="S20" s="107" t="s">
        <v>264</v>
      </c>
      <c r="T20" s="157" t="s">
        <v>53</v>
      </c>
      <c r="U20" s="158"/>
      <c r="V20" s="158"/>
      <c r="W20" s="157" t="s">
        <v>53</v>
      </c>
    </row>
    <row r="21" s="2" customFormat="1" ht="63" customHeight="1" spans="1:23">
      <c r="A21" s="49"/>
      <c r="B21" s="60"/>
      <c r="C21" s="54" t="s">
        <v>265</v>
      </c>
      <c r="D21" s="55"/>
      <c r="E21" s="56"/>
      <c r="F21" s="57"/>
      <c r="G21" s="58">
        <v>2</v>
      </c>
      <c r="H21" s="59">
        <v>2</v>
      </c>
      <c r="I21" s="106"/>
      <c r="J21" s="59" t="s">
        <v>432</v>
      </c>
      <c r="K21" s="106"/>
      <c r="L21" s="111" t="s">
        <v>267</v>
      </c>
      <c r="M21" s="108" t="s">
        <v>73</v>
      </c>
      <c r="N21" s="112" t="s">
        <v>268</v>
      </c>
      <c r="O21" s="113"/>
      <c r="P21" s="113"/>
      <c r="Q21" s="113"/>
      <c r="R21" s="159"/>
      <c r="S21" s="160" t="s">
        <v>269</v>
      </c>
      <c r="T21" s="157" t="s">
        <v>53</v>
      </c>
      <c r="U21" s="158"/>
      <c r="V21" s="158"/>
      <c r="W21" s="157" t="s">
        <v>53</v>
      </c>
    </row>
    <row r="22" s="2" customFormat="1" ht="39.95" customHeight="1" spans="1:23">
      <c r="A22" s="49"/>
      <c r="B22" s="61"/>
      <c r="C22" s="54" t="s">
        <v>270</v>
      </c>
      <c r="D22" s="55"/>
      <c r="E22" s="56"/>
      <c r="F22" s="57"/>
      <c r="G22" s="58">
        <v>2</v>
      </c>
      <c r="H22" s="59">
        <v>2</v>
      </c>
      <c r="I22" s="106"/>
      <c r="J22" s="59" t="s">
        <v>271</v>
      </c>
      <c r="K22" s="106"/>
      <c r="L22" s="107" t="s">
        <v>272</v>
      </c>
      <c r="M22" s="108" t="s">
        <v>131</v>
      </c>
      <c r="N22" s="108" t="s">
        <v>273</v>
      </c>
      <c r="O22" s="108" t="s">
        <v>274</v>
      </c>
      <c r="P22" s="108" t="s">
        <v>275</v>
      </c>
      <c r="Q22" s="108"/>
      <c r="R22" s="108" t="s">
        <v>276</v>
      </c>
      <c r="S22" s="107" t="s">
        <v>277</v>
      </c>
      <c r="T22" s="157" t="s">
        <v>53</v>
      </c>
      <c r="U22" s="161"/>
      <c r="V22" s="157" t="s">
        <v>53</v>
      </c>
      <c r="W22" s="162"/>
    </row>
    <row r="23" s="2" customFormat="1" ht="72" spans="1:23">
      <c r="A23" s="49"/>
      <c r="B23" s="53" t="s">
        <v>278</v>
      </c>
      <c r="C23" s="54" t="s">
        <v>279</v>
      </c>
      <c r="D23" s="55"/>
      <c r="E23" s="56"/>
      <c r="F23" s="57"/>
      <c r="G23" s="58">
        <v>3</v>
      </c>
      <c r="H23" s="59">
        <v>3</v>
      </c>
      <c r="I23" s="106"/>
      <c r="J23" s="59" t="s">
        <v>280</v>
      </c>
      <c r="K23" s="106"/>
      <c r="L23" s="107" t="s">
        <v>281</v>
      </c>
      <c r="M23" s="108" t="s">
        <v>73</v>
      </c>
      <c r="N23" s="108" t="s">
        <v>282</v>
      </c>
      <c r="O23" s="108"/>
      <c r="P23" s="108" t="s">
        <v>283</v>
      </c>
      <c r="Q23" s="108"/>
      <c r="R23" s="108" t="s">
        <v>284</v>
      </c>
      <c r="S23" s="107" t="s">
        <v>285</v>
      </c>
      <c r="T23" s="157" t="s">
        <v>53</v>
      </c>
      <c r="U23" s="161"/>
      <c r="V23" s="157" t="s">
        <v>53</v>
      </c>
      <c r="W23" s="161"/>
    </row>
    <row r="24" s="2" customFormat="1" ht="48.75" customHeight="1" spans="1:23">
      <c r="A24" s="49"/>
      <c r="B24" s="60"/>
      <c r="C24" s="54" t="s">
        <v>286</v>
      </c>
      <c r="D24" s="55"/>
      <c r="E24" s="56"/>
      <c r="F24" s="57"/>
      <c r="G24" s="58">
        <v>3</v>
      </c>
      <c r="H24" s="59">
        <v>3</v>
      </c>
      <c r="I24" s="106"/>
      <c r="J24" s="59" t="s">
        <v>468</v>
      </c>
      <c r="K24" s="106"/>
      <c r="L24" s="107" t="s">
        <v>288</v>
      </c>
      <c r="M24" s="108" t="s">
        <v>50</v>
      </c>
      <c r="N24" s="109" t="s">
        <v>289</v>
      </c>
      <c r="O24" s="110"/>
      <c r="P24" s="110"/>
      <c r="Q24" s="110"/>
      <c r="R24" s="156"/>
      <c r="S24" s="107"/>
      <c r="T24" s="157" t="s">
        <v>53</v>
      </c>
      <c r="U24" s="161"/>
      <c r="V24" s="161"/>
      <c r="W24" s="157" t="s">
        <v>53</v>
      </c>
    </row>
    <row r="25" s="2" customFormat="1" ht="63" customHeight="1" spans="1:23">
      <c r="A25" s="49"/>
      <c r="B25" s="61"/>
      <c r="C25" s="54" t="s">
        <v>290</v>
      </c>
      <c r="D25" s="55"/>
      <c r="E25" s="56"/>
      <c r="F25" s="57"/>
      <c r="G25" s="58">
        <v>4</v>
      </c>
      <c r="H25" s="59">
        <v>4</v>
      </c>
      <c r="I25" s="106"/>
      <c r="J25" s="59" t="s">
        <v>291</v>
      </c>
      <c r="K25" s="106"/>
      <c r="L25" s="107" t="s">
        <v>292</v>
      </c>
      <c r="M25" s="108" t="s">
        <v>73</v>
      </c>
      <c r="N25" s="109" t="s">
        <v>293</v>
      </c>
      <c r="O25" s="110"/>
      <c r="P25" s="110"/>
      <c r="Q25" s="110"/>
      <c r="R25" s="156"/>
      <c r="S25" s="107" t="s">
        <v>294</v>
      </c>
      <c r="T25" s="157" t="s">
        <v>53</v>
      </c>
      <c r="U25" s="157" t="s">
        <v>53</v>
      </c>
      <c r="V25" s="157" t="s">
        <v>53</v>
      </c>
      <c r="W25" s="157"/>
    </row>
    <row r="26" s="2" customFormat="1" ht="36" customHeight="1" spans="1:23">
      <c r="A26" s="49"/>
      <c r="B26" s="53" t="s">
        <v>295</v>
      </c>
      <c r="C26" s="54" t="s">
        <v>296</v>
      </c>
      <c r="D26" s="55"/>
      <c r="E26" s="56"/>
      <c r="F26" s="57"/>
      <c r="G26" s="58">
        <v>3</v>
      </c>
      <c r="H26" s="59"/>
      <c r="I26" s="106"/>
      <c r="J26" s="59"/>
      <c r="K26" s="106"/>
      <c r="L26" s="111" t="s">
        <v>297</v>
      </c>
      <c r="M26" s="114" t="s">
        <v>50</v>
      </c>
      <c r="N26" s="111" t="s">
        <v>298</v>
      </c>
      <c r="O26" s="111"/>
      <c r="P26" s="111"/>
      <c r="Q26" s="111"/>
      <c r="R26" s="111"/>
      <c r="S26" s="111" t="s">
        <v>299</v>
      </c>
      <c r="T26" s="157" t="s">
        <v>53</v>
      </c>
      <c r="U26" s="157" t="s">
        <v>53</v>
      </c>
      <c r="V26" s="157" t="s">
        <v>53</v>
      </c>
      <c r="W26" s="161"/>
    </row>
    <row r="27" s="2" customFormat="1" ht="39" customHeight="1" spans="1:23">
      <c r="A27" s="49"/>
      <c r="B27" s="60"/>
      <c r="C27" s="54"/>
      <c r="D27" s="55"/>
      <c r="E27" s="56"/>
      <c r="F27" s="57"/>
      <c r="G27" s="58"/>
      <c r="H27" s="59">
        <v>2.4</v>
      </c>
      <c r="I27" s="106"/>
      <c r="J27" s="59" t="s">
        <v>469</v>
      </c>
      <c r="K27" s="106"/>
      <c r="L27" s="111"/>
      <c r="M27" s="114" t="s">
        <v>73</v>
      </c>
      <c r="N27" s="114" t="s">
        <v>301</v>
      </c>
      <c r="O27" s="114" t="s">
        <v>302</v>
      </c>
      <c r="P27" s="114"/>
      <c r="Q27" s="114" t="s">
        <v>303</v>
      </c>
      <c r="R27" s="114" t="s">
        <v>304</v>
      </c>
      <c r="S27" s="111" t="s">
        <v>305</v>
      </c>
      <c r="T27" s="157" t="s">
        <v>53</v>
      </c>
      <c r="U27" s="157"/>
      <c r="V27" s="157" t="s">
        <v>53</v>
      </c>
      <c r="W27" s="161"/>
    </row>
    <row r="28" s="2" customFormat="1" ht="27" customHeight="1" spans="1:23">
      <c r="A28" s="49"/>
      <c r="B28" s="61"/>
      <c r="C28" s="54" t="s">
        <v>306</v>
      </c>
      <c r="D28" s="55"/>
      <c r="E28" s="56"/>
      <c r="F28" s="57"/>
      <c r="G28" s="58">
        <v>3</v>
      </c>
      <c r="H28" s="59">
        <v>3</v>
      </c>
      <c r="I28" s="106"/>
      <c r="J28" s="59" t="s">
        <v>307</v>
      </c>
      <c r="K28" s="106"/>
      <c r="L28" s="111" t="s">
        <v>308</v>
      </c>
      <c r="M28" s="114" t="s">
        <v>73</v>
      </c>
      <c r="N28" s="59" t="s">
        <v>309</v>
      </c>
      <c r="O28" s="115"/>
      <c r="P28" s="115"/>
      <c r="Q28" s="115"/>
      <c r="R28" s="106"/>
      <c r="S28" s="111" t="s">
        <v>310</v>
      </c>
      <c r="T28" s="157" t="s">
        <v>53</v>
      </c>
      <c r="U28" s="157"/>
      <c r="V28" s="157" t="s">
        <v>53</v>
      </c>
      <c r="W28" s="161"/>
    </row>
    <row r="29" s="2" customFormat="1" ht="108" spans="1:23">
      <c r="A29" s="49"/>
      <c r="B29" s="53" t="s">
        <v>311</v>
      </c>
      <c r="C29" s="54" t="s">
        <v>312</v>
      </c>
      <c r="D29" s="55"/>
      <c r="E29" s="56"/>
      <c r="F29" s="57"/>
      <c r="G29" s="58">
        <v>4</v>
      </c>
      <c r="H29" s="59">
        <v>4</v>
      </c>
      <c r="I29" s="106"/>
      <c r="J29" s="59" t="s">
        <v>313</v>
      </c>
      <c r="K29" s="106"/>
      <c r="L29" s="111" t="s">
        <v>314</v>
      </c>
      <c r="M29" s="114" t="s">
        <v>95</v>
      </c>
      <c r="N29" s="114" t="s">
        <v>315</v>
      </c>
      <c r="O29" s="114" t="s">
        <v>316</v>
      </c>
      <c r="P29" s="114" t="s">
        <v>317</v>
      </c>
      <c r="Q29" s="114" t="s">
        <v>318</v>
      </c>
      <c r="R29" s="114" t="s">
        <v>319</v>
      </c>
      <c r="S29" s="111" t="s">
        <v>320</v>
      </c>
      <c r="T29" s="157" t="s">
        <v>53</v>
      </c>
      <c r="U29" s="157"/>
      <c r="V29" s="161"/>
      <c r="W29" s="157" t="s">
        <v>53</v>
      </c>
    </row>
    <row r="30" s="2" customFormat="1" ht="36" spans="1:23">
      <c r="A30" s="49"/>
      <c r="B30" s="61"/>
      <c r="C30" s="54" t="s">
        <v>321</v>
      </c>
      <c r="D30" s="55"/>
      <c r="E30" s="56"/>
      <c r="F30" s="57"/>
      <c r="G30" s="58">
        <v>8</v>
      </c>
      <c r="H30" s="59">
        <v>8</v>
      </c>
      <c r="I30" s="106"/>
      <c r="J30" s="59" t="s">
        <v>322</v>
      </c>
      <c r="K30" s="106"/>
      <c r="L30" s="111" t="s">
        <v>323</v>
      </c>
      <c r="M30" s="114" t="s">
        <v>73</v>
      </c>
      <c r="N30" s="114" t="s">
        <v>324</v>
      </c>
      <c r="O30" s="114" t="s">
        <v>325</v>
      </c>
      <c r="P30" s="114" t="s">
        <v>326</v>
      </c>
      <c r="Q30" s="114" t="s">
        <v>327</v>
      </c>
      <c r="R30" s="114" t="s">
        <v>328</v>
      </c>
      <c r="S30" s="111" t="s">
        <v>329</v>
      </c>
      <c r="T30" s="157" t="s">
        <v>53</v>
      </c>
      <c r="U30" s="161"/>
      <c r="V30" s="157" t="s">
        <v>53</v>
      </c>
      <c r="W30" s="157"/>
    </row>
    <row r="31" s="2" customFormat="1" ht="38.1" customHeight="1" spans="1:23">
      <c r="A31" s="49"/>
      <c r="B31" s="53" t="s">
        <v>330</v>
      </c>
      <c r="C31" s="62" t="s">
        <v>331</v>
      </c>
      <c r="D31" s="55"/>
      <c r="E31" s="56"/>
      <c r="F31" s="57"/>
      <c r="G31" s="63">
        <v>1</v>
      </c>
      <c r="H31" s="59">
        <v>1</v>
      </c>
      <c r="I31" s="106"/>
      <c r="J31" s="176" t="s">
        <v>470</v>
      </c>
      <c r="K31" s="177"/>
      <c r="L31" s="118" t="s">
        <v>124</v>
      </c>
      <c r="M31" s="108" t="s">
        <v>334</v>
      </c>
      <c r="N31" s="108" t="s">
        <v>335</v>
      </c>
      <c r="O31" s="119" t="s">
        <v>216</v>
      </c>
      <c r="P31" s="119" t="s">
        <v>216</v>
      </c>
      <c r="Q31" s="119" t="s">
        <v>216</v>
      </c>
      <c r="R31" s="108" t="s">
        <v>336</v>
      </c>
      <c r="S31" s="163" t="s">
        <v>337</v>
      </c>
      <c r="T31" s="107"/>
      <c r="U31" s="164" t="s">
        <v>53</v>
      </c>
      <c r="V31" s="164" t="s">
        <v>53</v>
      </c>
      <c r="W31" s="164" t="s">
        <v>53</v>
      </c>
    </row>
    <row r="32" s="2" customFormat="1" ht="39" customHeight="1" spans="1:23">
      <c r="A32" s="49"/>
      <c r="B32" s="60"/>
      <c r="C32" s="62" t="s">
        <v>338</v>
      </c>
      <c r="D32" s="55"/>
      <c r="E32" s="56"/>
      <c r="F32" s="57"/>
      <c r="G32" s="63">
        <v>2</v>
      </c>
      <c r="H32" s="59">
        <v>2</v>
      </c>
      <c r="I32" s="106"/>
      <c r="J32" s="176" t="s">
        <v>471</v>
      </c>
      <c r="K32" s="177"/>
      <c r="L32" s="118" t="s">
        <v>340</v>
      </c>
      <c r="M32" s="108" t="s">
        <v>341</v>
      </c>
      <c r="N32" s="108" t="s">
        <v>342</v>
      </c>
      <c r="O32" s="109" t="s">
        <v>343</v>
      </c>
      <c r="P32" s="110"/>
      <c r="Q32" s="156"/>
      <c r="R32" s="108" t="s">
        <v>344</v>
      </c>
      <c r="S32" s="107" t="s">
        <v>345</v>
      </c>
      <c r="T32" s="107"/>
      <c r="U32" s="164" t="s">
        <v>53</v>
      </c>
      <c r="V32" s="164" t="s">
        <v>53</v>
      </c>
      <c r="W32" s="164" t="s">
        <v>53</v>
      </c>
    </row>
    <row r="33" s="2" customFormat="1" ht="45" customHeight="1" spans="1:23">
      <c r="A33" s="49"/>
      <c r="B33" s="61"/>
      <c r="C33" s="62" t="s">
        <v>346</v>
      </c>
      <c r="D33" s="64"/>
      <c r="E33" s="65"/>
      <c r="F33" s="66"/>
      <c r="G33" s="63">
        <v>3</v>
      </c>
      <c r="H33" s="59">
        <v>3</v>
      </c>
      <c r="I33" s="106"/>
      <c r="J33" s="176" t="s">
        <v>472</v>
      </c>
      <c r="K33" s="177"/>
      <c r="L33" s="118" t="s">
        <v>348</v>
      </c>
      <c r="M33" s="108" t="s">
        <v>341</v>
      </c>
      <c r="N33" s="108" t="s">
        <v>349</v>
      </c>
      <c r="O33" s="109" t="s">
        <v>350</v>
      </c>
      <c r="P33" s="110"/>
      <c r="Q33" s="156"/>
      <c r="R33" s="108" t="s">
        <v>351</v>
      </c>
      <c r="S33" s="163" t="s">
        <v>352</v>
      </c>
      <c r="T33" s="163"/>
      <c r="U33" s="164" t="s">
        <v>53</v>
      </c>
      <c r="V33" s="164" t="s">
        <v>53</v>
      </c>
      <c r="W33" s="164" t="s">
        <v>53</v>
      </c>
    </row>
    <row r="34" s="2" customFormat="1" spans="1:23">
      <c r="A34" s="67" t="s">
        <v>353</v>
      </c>
      <c r="B34" s="68" t="s">
        <v>16</v>
      </c>
      <c r="C34" s="68"/>
      <c r="D34" s="68"/>
      <c r="E34" s="68"/>
      <c r="F34" s="69"/>
      <c r="G34" s="70">
        <v>60</v>
      </c>
      <c r="H34" s="52">
        <f>H35+H39+H51+H60</f>
        <v>60</v>
      </c>
      <c r="I34" s="104"/>
      <c r="J34" s="52"/>
      <c r="K34" s="104"/>
      <c r="L34" s="124"/>
      <c r="M34" s="105"/>
      <c r="N34" s="105"/>
      <c r="O34" s="105"/>
      <c r="P34" s="105"/>
      <c r="Q34" s="105"/>
      <c r="R34" s="105"/>
      <c r="S34" s="124"/>
      <c r="T34" s="124"/>
      <c r="U34" s="124"/>
      <c r="V34" s="124"/>
      <c r="W34" s="124"/>
    </row>
    <row r="35" s="2" customFormat="1" spans="1:23">
      <c r="A35" s="71"/>
      <c r="B35" s="58" t="s">
        <v>354</v>
      </c>
      <c r="C35" s="72" t="s">
        <v>12</v>
      </c>
      <c r="D35" s="73"/>
      <c r="E35" s="73"/>
      <c r="F35" s="73"/>
      <c r="G35" s="73">
        <f>SUM(G36:G38)</f>
        <v>7</v>
      </c>
      <c r="H35" s="74">
        <f>SUM(H36:H38)</f>
        <v>7</v>
      </c>
      <c r="I35" s="125"/>
      <c r="J35" s="126"/>
      <c r="K35" s="127"/>
      <c r="L35" s="128"/>
      <c r="M35" s="128"/>
      <c r="N35" s="129"/>
      <c r="O35" s="129"/>
      <c r="P35" s="129"/>
      <c r="Q35" s="129"/>
      <c r="R35" s="129"/>
      <c r="S35" s="129"/>
      <c r="T35" s="129"/>
      <c r="U35" s="129"/>
      <c r="V35" s="129"/>
      <c r="W35" s="129"/>
    </row>
    <row r="36" s="2" customFormat="1" ht="60.95" customHeight="1" spans="1:23">
      <c r="A36" s="71"/>
      <c r="B36" s="58"/>
      <c r="C36" s="53" t="s">
        <v>355</v>
      </c>
      <c r="D36" s="75" t="s">
        <v>356</v>
      </c>
      <c r="E36" s="75" t="s">
        <v>473</v>
      </c>
      <c r="F36" s="76">
        <v>41.54</v>
      </c>
      <c r="G36" s="75">
        <v>7</v>
      </c>
      <c r="H36" s="59">
        <v>7</v>
      </c>
      <c r="I36" s="106"/>
      <c r="J36" s="59" t="s">
        <v>474</v>
      </c>
      <c r="K36" s="106"/>
      <c r="L36" s="130" t="s">
        <v>360</v>
      </c>
      <c r="M36" s="130" t="s">
        <v>334</v>
      </c>
      <c r="N36" s="130" t="s">
        <v>361</v>
      </c>
      <c r="O36" s="130" t="s">
        <v>362</v>
      </c>
      <c r="P36" s="130" t="s">
        <v>363</v>
      </c>
      <c r="Q36" s="130" t="s">
        <v>364</v>
      </c>
      <c r="R36" s="130" t="s">
        <v>365</v>
      </c>
      <c r="S36" s="130" t="s">
        <v>366</v>
      </c>
      <c r="T36" s="130"/>
      <c r="U36" s="139" t="s">
        <v>53</v>
      </c>
      <c r="V36" s="139" t="s">
        <v>53</v>
      </c>
      <c r="W36" s="139" t="s">
        <v>53</v>
      </c>
    </row>
    <row r="37" s="2" customFormat="1" ht="31.5" customHeight="1" spans="1:23">
      <c r="A37" s="71"/>
      <c r="B37" s="58"/>
      <c r="C37" s="60"/>
      <c r="D37" s="75" t="s">
        <v>367</v>
      </c>
      <c r="E37" s="75"/>
      <c r="F37" s="75"/>
      <c r="G37" s="75"/>
      <c r="H37" s="59"/>
      <c r="I37" s="106"/>
      <c r="J37" s="59"/>
      <c r="K37" s="106"/>
      <c r="L37" s="131"/>
      <c r="M37" s="131"/>
      <c r="N37" s="131"/>
      <c r="O37" s="131"/>
      <c r="P37" s="131"/>
      <c r="Q37" s="131"/>
      <c r="R37" s="131"/>
      <c r="S37" s="131"/>
      <c r="T37" s="131"/>
      <c r="U37" s="141"/>
      <c r="V37" s="141"/>
      <c r="W37" s="141"/>
    </row>
    <row r="38" s="2" customFormat="1" ht="31.5" customHeight="1" spans="1:23">
      <c r="A38" s="71"/>
      <c r="B38" s="58"/>
      <c r="C38" s="61"/>
      <c r="D38" s="75" t="s">
        <v>150</v>
      </c>
      <c r="E38" s="75"/>
      <c r="F38" s="75"/>
      <c r="G38" s="75"/>
      <c r="H38" s="59"/>
      <c r="I38" s="106"/>
      <c r="J38" s="59"/>
      <c r="K38" s="106"/>
      <c r="L38" s="132"/>
      <c r="M38" s="132"/>
      <c r="N38" s="132"/>
      <c r="O38" s="132"/>
      <c r="P38" s="132"/>
      <c r="Q38" s="132"/>
      <c r="R38" s="132"/>
      <c r="S38" s="132"/>
      <c r="T38" s="132"/>
      <c r="U38" s="142"/>
      <c r="V38" s="142"/>
      <c r="W38" s="142"/>
    </row>
    <row r="39" s="2" customFormat="1" spans="1:23">
      <c r="A39" s="71"/>
      <c r="B39" s="53" t="s">
        <v>368</v>
      </c>
      <c r="C39" s="77" t="s">
        <v>12</v>
      </c>
      <c r="D39" s="78"/>
      <c r="E39" s="78"/>
      <c r="F39" s="78"/>
      <c r="G39" s="78">
        <f>SUM(G40:G50)</f>
        <v>26</v>
      </c>
      <c r="H39" s="74">
        <f>SUM(H40:H50)</f>
        <v>26</v>
      </c>
      <c r="I39" s="125"/>
      <c r="J39" s="126"/>
      <c r="K39" s="127"/>
      <c r="L39" s="129"/>
      <c r="M39" s="129"/>
      <c r="N39" s="129"/>
      <c r="O39" s="129"/>
      <c r="P39" s="129"/>
      <c r="Q39" s="129"/>
      <c r="R39" s="129"/>
      <c r="S39" s="129"/>
      <c r="T39" s="129"/>
      <c r="U39" s="129"/>
      <c r="V39" s="129"/>
      <c r="W39" s="129"/>
    </row>
    <row r="40" s="2" customFormat="1" ht="57" customHeight="1" spans="1:23">
      <c r="A40" s="71"/>
      <c r="B40" s="60"/>
      <c r="C40" s="53" t="s">
        <v>369</v>
      </c>
      <c r="D40" s="75" t="s">
        <v>475</v>
      </c>
      <c r="E40" s="75" t="s">
        <v>476</v>
      </c>
      <c r="F40" s="75" t="s">
        <v>477</v>
      </c>
      <c r="G40" s="75">
        <v>1.95</v>
      </c>
      <c r="H40" s="59">
        <v>1.95</v>
      </c>
      <c r="I40" s="106"/>
      <c r="J40" s="59" t="s">
        <v>478</v>
      </c>
      <c r="K40" s="106"/>
      <c r="L40" s="130" t="s">
        <v>156</v>
      </c>
      <c r="M40" s="130" t="s">
        <v>50</v>
      </c>
      <c r="N40" s="133" t="s">
        <v>372</v>
      </c>
      <c r="O40" s="134"/>
      <c r="P40" s="134"/>
      <c r="Q40" s="134"/>
      <c r="R40" s="165"/>
      <c r="S40" s="130" t="s">
        <v>373</v>
      </c>
      <c r="T40" s="139"/>
      <c r="U40" s="139" t="s">
        <v>53</v>
      </c>
      <c r="V40" s="139"/>
      <c r="W40" s="139" t="s">
        <v>53</v>
      </c>
    </row>
    <row r="41" s="2" customFormat="1" ht="57" customHeight="1" spans="1:23">
      <c r="A41" s="71"/>
      <c r="B41" s="60"/>
      <c r="C41" s="60"/>
      <c r="D41" s="75" t="s">
        <v>479</v>
      </c>
      <c r="E41" s="75" t="s">
        <v>480</v>
      </c>
      <c r="F41" s="75" t="s">
        <v>481</v>
      </c>
      <c r="G41" s="75">
        <v>1.95</v>
      </c>
      <c r="H41" s="59">
        <v>1.95</v>
      </c>
      <c r="I41" s="106"/>
      <c r="J41" s="59" t="s">
        <v>482</v>
      </c>
      <c r="K41" s="106"/>
      <c r="L41" s="131"/>
      <c r="M41" s="131"/>
      <c r="N41" s="135"/>
      <c r="O41" s="136"/>
      <c r="P41" s="136"/>
      <c r="Q41" s="136"/>
      <c r="R41" s="166"/>
      <c r="S41" s="131"/>
      <c r="T41" s="141"/>
      <c r="U41" s="141"/>
      <c r="V41" s="141"/>
      <c r="W41" s="141"/>
    </row>
    <row r="42" s="2" customFormat="1" ht="57" customHeight="1" spans="1:23">
      <c r="A42" s="71"/>
      <c r="B42" s="60"/>
      <c r="C42" s="60"/>
      <c r="D42" s="75" t="s">
        <v>483</v>
      </c>
      <c r="E42" s="75" t="s">
        <v>484</v>
      </c>
      <c r="F42" s="75">
        <v>4.18</v>
      </c>
      <c r="G42" s="75">
        <v>1.95</v>
      </c>
      <c r="H42" s="59">
        <v>1.95</v>
      </c>
      <c r="I42" s="106"/>
      <c r="J42" s="59" t="s">
        <v>482</v>
      </c>
      <c r="K42" s="106"/>
      <c r="L42" s="131"/>
      <c r="M42" s="131"/>
      <c r="N42" s="135"/>
      <c r="O42" s="136"/>
      <c r="P42" s="136"/>
      <c r="Q42" s="136"/>
      <c r="R42" s="166"/>
      <c r="S42" s="131"/>
      <c r="T42" s="141"/>
      <c r="U42" s="141"/>
      <c r="V42" s="141"/>
      <c r="W42" s="141"/>
    </row>
    <row r="43" s="2" customFormat="1" ht="57" customHeight="1" spans="1:23">
      <c r="A43" s="71"/>
      <c r="B43" s="60"/>
      <c r="C43" s="61"/>
      <c r="D43" s="75" t="s">
        <v>177</v>
      </c>
      <c r="E43" s="75" t="s">
        <v>178</v>
      </c>
      <c r="F43" s="75" t="s">
        <v>179</v>
      </c>
      <c r="G43" s="75">
        <v>1.95</v>
      </c>
      <c r="H43" s="59">
        <v>1.95</v>
      </c>
      <c r="I43" s="106"/>
      <c r="J43" s="59" t="s">
        <v>482</v>
      </c>
      <c r="K43" s="106"/>
      <c r="L43" s="131"/>
      <c r="M43" s="132"/>
      <c r="N43" s="137"/>
      <c r="O43" s="138"/>
      <c r="P43" s="138"/>
      <c r="Q43" s="138"/>
      <c r="R43" s="167"/>
      <c r="S43" s="131"/>
      <c r="T43" s="142"/>
      <c r="U43" s="142"/>
      <c r="V43" s="142"/>
      <c r="W43" s="142"/>
    </row>
    <row r="44" s="2" customFormat="1" ht="45" customHeight="1" spans="1:23">
      <c r="A44" s="71"/>
      <c r="B44" s="60"/>
      <c r="C44" s="58" t="s">
        <v>374</v>
      </c>
      <c r="D44" s="75" t="s">
        <v>485</v>
      </c>
      <c r="E44" s="79" t="s">
        <v>195</v>
      </c>
      <c r="F44" s="79" t="s">
        <v>195</v>
      </c>
      <c r="G44" s="75">
        <v>10.4</v>
      </c>
      <c r="H44" s="59">
        <v>10.4</v>
      </c>
      <c r="I44" s="106"/>
      <c r="J44" s="59" t="s">
        <v>375</v>
      </c>
      <c r="K44" s="106"/>
      <c r="L44" s="131"/>
      <c r="M44" s="139" t="s">
        <v>50</v>
      </c>
      <c r="N44" s="140" t="s">
        <v>376</v>
      </c>
      <c r="O44" s="134"/>
      <c r="P44" s="134"/>
      <c r="Q44" s="134"/>
      <c r="R44" s="165"/>
      <c r="S44" s="131"/>
      <c r="T44" s="139"/>
      <c r="U44" s="139" t="s">
        <v>53</v>
      </c>
      <c r="V44" s="139" t="s">
        <v>53</v>
      </c>
      <c r="W44" s="139" t="s">
        <v>53</v>
      </c>
    </row>
    <row r="45" s="2" customFormat="1" spans="1:23">
      <c r="A45" s="71"/>
      <c r="B45" s="60"/>
      <c r="C45" s="58"/>
      <c r="D45" s="75" t="s">
        <v>367</v>
      </c>
      <c r="E45" s="75"/>
      <c r="F45" s="75"/>
      <c r="G45" s="75"/>
      <c r="H45" s="59"/>
      <c r="I45" s="106"/>
      <c r="J45" s="59"/>
      <c r="K45" s="106"/>
      <c r="L45" s="131"/>
      <c r="M45" s="141"/>
      <c r="N45" s="137"/>
      <c r="O45" s="138"/>
      <c r="P45" s="138"/>
      <c r="Q45" s="138"/>
      <c r="R45" s="167"/>
      <c r="S45" s="131"/>
      <c r="T45" s="141"/>
      <c r="U45" s="141"/>
      <c r="V45" s="141"/>
      <c r="W45" s="141"/>
    </row>
    <row r="46" s="2" customFormat="1" spans="1:23">
      <c r="A46" s="71"/>
      <c r="B46" s="60"/>
      <c r="C46" s="58"/>
      <c r="D46" s="75" t="s">
        <v>150</v>
      </c>
      <c r="E46" s="75"/>
      <c r="F46" s="75"/>
      <c r="G46" s="75"/>
      <c r="H46" s="59"/>
      <c r="I46" s="106"/>
      <c r="J46" s="59"/>
      <c r="K46" s="106"/>
      <c r="L46" s="131"/>
      <c r="M46" s="141"/>
      <c r="N46" s="140" t="s">
        <v>377</v>
      </c>
      <c r="O46" s="134"/>
      <c r="P46" s="134"/>
      <c r="Q46" s="134"/>
      <c r="R46" s="165"/>
      <c r="S46" s="131"/>
      <c r="T46" s="141"/>
      <c r="U46" s="141"/>
      <c r="V46" s="141"/>
      <c r="W46" s="141"/>
    </row>
    <row r="47" s="2" customFormat="1" spans="1:23">
      <c r="A47" s="71"/>
      <c r="B47" s="60"/>
      <c r="C47" s="58"/>
      <c r="D47" s="75" t="s">
        <v>150</v>
      </c>
      <c r="E47" s="75"/>
      <c r="F47" s="75"/>
      <c r="G47" s="75"/>
      <c r="H47" s="59"/>
      <c r="I47" s="106"/>
      <c r="J47" s="59"/>
      <c r="K47" s="106"/>
      <c r="L47" s="131"/>
      <c r="M47" s="142"/>
      <c r="N47" s="137"/>
      <c r="O47" s="138"/>
      <c r="P47" s="138"/>
      <c r="Q47" s="138"/>
      <c r="R47" s="167"/>
      <c r="S47" s="131"/>
      <c r="T47" s="142"/>
      <c r="U47" s="142"/>
      <c r="V47" s="142"/>
      <c r="W47" s="142"/>
    </row>
    <row r="48" s="2" customFormat="1" ht="39" customHeight="1" spans="1:23">
      <c r="A48" s="71"/>
      <c r="B48" s="60"/>
      <c r="C48" s="58" t="s">
        <v>378</v>
      </c>
      <c r="D48" s="75" t="s">
        <v>184</v>
      </c>
      <c r="E48" s="75" t="s">
        <v>185</v>
      </c>
      <c r="F48" s="75" t="s">
        <v>185</v>
      </c>
      <c r="G48" s="75">
        <v>7.8</v>
      </c>
      <c r="H48" s="59">
        <v>7.8</v>
      </c>
      <c r="I48" s="106"/>
      <c r="J48" s="59" t="s">
        <v>379</v>
      </c>
      <c r="K48" s="106"/>
      <c r="L48" s="131"/>
      <c r="M48" s="130" t="s">
        <v>50</v>
      </c>
      <c r="N48" s="133" t="s">
        <v>372</v>
      </c>
      <c r="O48" s="134"/>
      <c r="P48" s="134"/>
      <c r="Q48" s="134"/>
      <c r="R48" s="165"/>
      <c r="S48" s="131"/>
      <c r="T48" s="139"/>
      <c r="U48" s="139" t="s">
        <v>53</v>
      </c>
      <c r="V48" s="139"/>
      <c r="W48" s="139" t="s">
        <v>53</v>
      </c>
    </row>
    <row r="49" s="2" customFormat="1" spans="1:23">
      <c r="A49" s="71"/>
      <c r="B49" s="60"/>
      <c r="C49" s="58"/>
      <c r="D49" s="75" t="s">
        <v>367</v>
      </c>
      <c r="E49" s="75"/>
      <c r="F49" s="75"/>
      <c r="G49" s="75"/>
      <c r="H49" s="59"/>
      <c r="I49" s="106"/>
      <c r="J49" s="59"/>
      <c r="K49" s="106"/>
      <c r="L49" s="131"/>
      <c r="M49" s="131"/>
      <c r="N49" s="135"/>
      <c r="O49" s="136"/>
      <c r="P49" s="136"/>
      <c r="Q49" s="136"/>
      <c r="R49" s="166"/>
      <c r="S49" s="131"/>
      <c r="T49" s="141"/>
      <c r="U49" s="141"/>
      <c r="V49" s="141"/>
      <c r="W49" s="141"/>
    </row>
    <row r="50" s="2" customFormat="1" spans="1:23">
      <c r="A50" s="71"/>
      <c r="B50" s="61"/>
      <c r="C50" s="58"/>
      <c r="D50" s="75" t="s">
        <v>150</v>
      </c>
      <c r="E50" s="75"/>
      <c r="F50" s="75"/>
      <c r="G50" s="75"/>
      <c r="H50" s="59"/>
      <c r="I50" s="106"/>
      <c r="J50" s="59"/>
      <c r="K50" s="106"/>
      <c r="L50" s="132"/>
      <c r="M50" s="132"/>
      <c r="N50" s="137"/>
      <c r="O50" s="138"/>
      <c r="P50" s="138"/>
      <c r="Q50" s="138"/>
      <c r="R50" s="167"/>
      <c r="S50" s="132"/>
      <c r="T50" s="142"/>
      <c r="U50" s="142"/>
      <c r="V50" s="142"/>
      <c r="W50" s="142"/>
    </row>
    <row r="51" s="2" customFormat="1" spans="1:23">
      <c r="A51" s="71"/>
      <c r="B51" s="53" t="s">
        <v>380</v>
      </c>
      <c r="C51" s="77" t="s">
        <v>12</v>
      </c>
      <c r="D51" s="80"/>
      <c r="E51" s="80"/>
      <c r="F51" s="80"/>
      <c r="G51" s="80">
        <f>SUM(G52:G59)</f>
        <v>20</v>
      </c>
      <c r="H51" s="74">
        <f>SUM(H52:H59)</f>
        <v>20</v>
      </c>
      <c r="I51" s="125"/>
      <c r="J51" s="126"/>
      <c r="K51" s="127"/>
      <c r="L51" s="143"/>
      <c r="M51" s="144"/>
      <c r="N51" s="144"/>
      <c r="O51" s="144"/>
      <c r="P51" s="144"/>
      <c r="Q51" s="144"/>
      <c r="R51" s="144"/>
      <c r="S51" s="144"/>
      <c r="T51" s="144"/>
      <c r="U51" s="144"/>
      <c r="V51" s="144"/>
      <c r="W51" s="144"/>
    </row>
    <row r="52" s="2" customFormat="1" ht="30.95" customHeight="1" spans="1:23">
      <c r="A52" s="71"/>
      <c r="B52" s="60"/>
      <c r="C52" s="81" t="s">
        <v>381</v>
      </c>
      <c r="D52" s="75" t="s">
        <v>382</v>
      </c>
      <c r="E52" s="75"/>
      <c r="F52" s="75"/>
      <c r="G52" s="75"/>
      <c r="H52" s="59"/>
      <c r="I52" s="106"/>
      <c r="J52" s="59" t="s">
        <v>383</v>
      </c>
      <c r="K52" s="106"/>
      <c r="L52" s="130" t="s">
        <v>190</v>
      </c>
      <c r="M52" s="139" t="s">
        <v>50</v>
      </c>
      <c r="N52" s="140" t="s">
        <v>376</v>
      </c>
      <c r="O52" s="134"/>
      <c r="P52" s="134"/>
      <c r="Q52" s="134"/>
      <c r="R52" s="165"/>
      <c r="S52" s="139"/>
      <c r="T52" s="139" t="s">
        <v>53</v>
      </c>
      <c r="U52" s="139" t="s">
        <v>53</v>
      </c>
      <c r="V52" s="139" t="s">
        <v>53</v>
      </c>
      <c r="W52" s="139" t="s">
        <v>53</v>
      </c>
    </row>
    <row r="53" s="2" customFormat="1" spans="1:23">
      <c r="A53" s="71"/>
      <c r="B53" s="60"/>
      <c r="C53" s="82"/>
      <c r="D53" s="75" t="s">
        <v>150</v>
      </c>
      <c r="E53" s="75"/>
      <c r="F53" s="75"/>
      <c r="G53" s="75"/>
      <c r="H53" s="59"/>
      <c r="I53" s="106"/>
      <c r="J53" s="59"/>
      <c r="K53" s="106"/>
      <c r="L53" s="131"/>
      <c r="M53" s="141"/>
      <c r="N53" s="135"/>
      <c r="O53" s="136"/>
      <c r="P53" s="136"/>
      <c r="Q53" s="136"/>
      <c r="R53" s="166"/>
      <c r="S53" s="141"/>
      <c r="T53" s="142"/>
      <c r="U53" s="142"/>
      <c r="V53" s="142"/>
      <c r="W53" s="142"/>
    </row>
    <row r="54" s="2" customFormat="1" ht="69" customHeight="1" spans="1:23">
      <c r="A54" s="71"/>
      <c r="B54" s="60"/>
      <c r="C54" s="83" t="s">
        <v>384</v>
      </c>
      <c r="D54" s="75" t="s">
        <v>201</v>
      </c>
      <c r="E54" s="79" t="s">
        <v>195</v>
      </c>
      <c r="F54" s="79" t="s">
        <v>195</v>
      </c>
      <c r="G54" s="75">
        <v>20</v>
      </c>
      <c r="H54" s="59">
        <v>20</v>
      </c>
      <c r="I54" s="106"/>
      <c r="J54" s="59" t="s">
        <v>486</v>
      </c>
      <c r="K54" s="106"/>
      <c r="L54" s="131"/>
      <c r="M54" s="141"/>
      <c r="N54" s="135"/>
      <c r="O54" s="136"/>
      <c r="P54" s="136"/>
      <c r="Q54" s="136"/>
      <c r="R54" s="166"/>
      <c r="S54" s="141"/>
      <c r="T54" s="139" t="s">
        <v>53</v>
      </c>
      <c r="U54" s="139" t="s">
        <v>53</v>
      </c>
      <c r="V54" s="139" t="s">
        <v>53</v>
      </c>
      <c r="W54" s="139" t="s">
        <v>53</v>
      </c>
    </row>
    <row r="55" s="2" customFormat="1" spans="1:23">
      <c r="A55" s="71"/>
      <c r="B55" s="60"/>
      <c r="C55" s="83"/>
      <c r="D55" s="75" t="s">
        <v>150</v>
      </c>
      <c r="E55" s="75"/>
      <c r="F55" s="75"/>
      <c r="G55" s="75"/>
      <c r="H55" s="59"/>
      <c r="I55" s="106"/>
      <c r="J55" s="59"/>
      <c r="K55" s="106"/>
      <c r="L55" s="131"/>
      <c r="M55" s="141"/>
      <c r="N55" s="137"/>
      <c r="O55" s="138"/>
      <c r="P55" s="138"/>
      <c r="Q55" s="138"/>
      <c r="R55" s="167"/>
      <c r="S55" s="142"/>
      <c r="T55" s="142"/>
      <c r="U55" s="142"/>
      <c r="V55" s="142"/>
      <c r="W55" s="142"/>
    </row>
    <row r="56" s="2" customFormat="1" ht="30.95" customHeight="1" spans="1:23">
      <c r="A56" s="71"/>
      <c r="B56" s="60"/>
      <c r="C56" s="81" t="s">
        <v>386</v>
      </c>
      <c r="D56" s="75" t="s">
        <v>382</v>
      </c>
      <c r="E56" s="75"/>
      <c r="F56" s="75"/>
      <c r="G56" s="75"/>
      <c r="H56" s="59"/>
      <c r="I56" s="106"/>
      <c r="J56" s="59" t="s">
        <v>383</v>
      </c>
      <c r="K56" s="106"/>
      <c r="L56" s="131"/>
      <c r="M56" s="141"/>
      <c r="N56" s="140" t="s">
        <v>387</v>
      </c>
      <c r="O56" s="134"/>
      <c r="P56" s="134"/>
      <c r="Q56" s="134"/>
      <c r="R56" s="165"/>
      <c r="S56" s="139"/>
      <c r="T56" s="139" t="s">
        <v>53</v>
      </c>
      <c r="U56" s="139" t="s">
        <v>53</v>
      </c>
      <c r="V56" s="139" t="s">
        <v>53</v>
      </c>
      <c r="W56" s="139" t="s">
        <v>53</v>
      </c>
    </row>
    <row r="57" s="2" customFormat="1" spans="1:23">
      <c r="A57" s="71"/>
      <c r="B57" s="60"/>
      <c r="C57" s="82"/>
      <c r="D57" s="75" t="s">
        <v>150</v>
      </c>
      <c r="E57" s="75"/>
      <c r="F57" s="75"/>
      <c r="G57" s="75"/>
      <c r="H57" s="59"/>
      <c r="I57" s="106"/>
      <c r="J57" s="59"/>
      <c r="K57" s="106"/>
      <c r="L57" s="131"/>
      <c r="M57" s="141"/>
      <c r="N57" s="135"/>
      <c r="O57" s="136"/>
      <c r="P57" s="136"/>
      <c r="Q57" s="136"/>
      <c r="R57" s="166"/>
      <c r="S57" s="141"/>
      <c r="T57" s="142"/>
      <c r="U57" s="142"/>
      <c r="V57" s="142"/>
      <c r="W57" s="142"/>
    </row>
    <row r="58" s="2" customFormat="1" ht="27.95" customHeight="1" spans="1:23">
      <c r="A58" s="71"/>
      <c r="B58" s="60"/>
      <c r="C58" s="81" t="s">
        <v>388</v>
      </c>
      <c r="D58" s="75" t="s">
        <v>382</v>
      </c>
      <c r="E58" s="75"/>
      <c r="F58" s="75"/>
      <c r="G58" s="75"/>
      <c r="H58" s="59"/>
      <c r="I58" s="106"/>
      <c r="J58" s="59" t="s">
        <v>383</v>
      </c>
      <c r="K58" s="106"/>
      <c r="L58" s="131"/>
      <c r="M58" s="141"/>
      <c r="N58" s="135"/>
      <c r="O58" s="136"/>
      <c r="P58" s="136"/>
      <c r="Q58" s="136"/>
      <c r="R58" s="166"/>
      <c r="S58" s="141"/>
      <c r="T58" s="139" t="s">
        <v>53</v>
      </c>
      <c r="U58" s="139" t="s">
        <v>53</v>
      </c>
      <c r="V58" s="139" t="s">
        <v>53</v>
      </c>
      <c r="W58" s="139" t="s">
        <v>53</v>
      </c>
    </row>
    <row r="59" s="2" customFormat="1" ht="15" customHeight="1" spans="1:23">
      <c r="A59" s="71"/>
      <c r="B59" s="61"/>
      <c r="C59" s="82"/>
      <c r="D59" s="75" t="s">
        <v>150</v>
      </c>
      <c r="E59" s="75"/>
      <c r="F59" s="75"/>
      <c r="G59" s="75"/>
      <c r="H59" s="59"/>
      <c r="I59" s="106"/>
      <c r="J59" s="59"/>
      <c r="K59" s="106"/>
      <c r="L59" s="132"/>
      <c r="M59" s="142"/>
      <c r="N59" s="137"/>
      <c r="O59" s="138"/>
      <c r="P59" s="138"/>
      <c r="Q59" s="138"/>
      <c r="R59" s="167"/>
      <c r="S59" s="142"/>
      <c r="T59" s="142"/>
      <c r="U59" s="142"/>
      <c r="V59" s="142"/>
      <c r="W59" s="142"/>
    </row>
    <row r="60" s="2" customFormat="1" spans="1:23">
      <c r="A60" s="71"/>
      <c r="B60" s="53" t="s">
        <v>389</v>
      </c>
      <c r="C60" s="77" t="s">
        <v>12</v>
      </c>
      <c r="D60" s="80"/>
      <c r="E60" s="80"/>
      <c r="F60" s="80"/>
      <c r="G60" s="73">
        <f>SUM(G61:G63)</f>
        <v>7</v>
      </c>
      <c r="H60" s="74">
        <f>SUM(H61:H63)</f>
        <v>7</v>
      </c>
      <c r="I60" s="125"/>
      <c r="J60" s="126"/>
      <c r="K60" s="127"/>
      <c r="L60" s="144"/>
      <c r="M60" s="144"/>
      <c r="N60" s="144"/>
      <c r="O60" s="144"/>
      <c r="P60" s="144"/>
      <c r="Q60" s="144"/>
      <c r="R60" s="144"/>
      <c r="S60" s="144"/>
      <c r="T60" s="144"/>
      <c r="U60" s="144"/>
      <c r="V60" s="144"/>
      <c r="W60" s="144"/>
    </row>
    <row r="61" s="2" customFormat="1" ht="81.95" customHeight="1" spans="1:23">
      <c r="A61" s="71"/>
      <c r="B61" s="60"/>
      <c r="C61" s="84" t="s">
        <v>390</v>
      </c>
      <c r="D61" s="75" t="s">
        <v>208</v>
      </c>
      <c r="E61" s="75" t="s">
        <v>195</v>
      </c>
      <c r="F61" s="79" t="s">
        <v>195</v>
      </c>
      <c r="G61" s="75">
        <v>7</v>
      </c>
      <c r="H61" s="59">
        <v>7</v>
      </c>
      <c r="I61" s="106"/>
      <c r="J61" s="59" t="s">
        <v>487</v>
      </c>
      <c r="K61" s="106"/>
      <c r="L61" s="130" t="s">
        <v>209</v>
      </c>
      <c r="M61" s="130" t="s">
        <v>50</v>
      </c>
      <c r="N61" s="133" t="s">
        <v>372</v>
      </c>
      <c r="O61" s="134"/>
      <c r="P61" s="134"/>
      <c r="Q61" s="134"/>
      <c r="R61" s="165"/>
      <c r="S61" s="130" t="s">
        <v>211</v>
      </c>
      <c r="T61" s="139" t="s">
        <v>53</v>
      </c>
      <c r="U61" s="139" t="s">
        <v>53</v>
      </c>
      <c r="V61" s="139" t="s">
        <v>53</v>
      </c>
      <c r="W61" s="139" t="s">
        <v>53</v>
      </c>
    </row>
    <row r="62" s="2" customFormat="1" spans="1:23">
      <c r="A62" s="71"/>
      <c r="B62" s="60"/>
      <c r="C62" s="85"/>
      <c r="D62" s="75" t="s">
        <v>392</v>
      </c>
      <c r="E62" s="75"/>
      <c r="F62" s="75"/>
      <c r="G62" s="75"/>
      <c r="H62" s="59"/>
      <c r="I62" s="106"/>
      <c r="J62" s="59"/>
      <c r="K62" s="106"/>
      <c r="L62" s="131"/>
      <c r="M62" s="131"/>
      <c r="N62" s="135"/>
      <c r="O62" s="136"/>
      <c r="P62" s="136"/>
      <c r="Q62" s="136"/>
      <c r="R62" s="166"/>
      <c r="S62" s="131"/>
      <c r="T62" s="141"/>
      <c r="U62" s="141"/>
      <c r="V62" s="141"/>
      <c r="W62" s="141"/>
    </row>
    <row r="63" s="2" customFormat="1" ht="13.5" customHeight="1" spans="1:23">
      <c r="A63" s="86"/>
      <c r="B63" s="61"/>
      <c r="C63" s="87"/>
      <c r="D63" s="75" t="s">
        <v>150</v>
      </c>
      <c r="E63" s="75"/>
      <c r="F63" s="75"/>
      <c r="G63" s="75"/>
      <c r="H63" s="59"/>
      <c r="I63" s="106"/>
      <c r="J63" s="59"/>
      <c r="K63" s="106"/>
      <c r="L63" s="132"/>
      <c r="M63" s="132"/>
      <c r="N63" s="137"/>
      <c r="O63" s="138"/>
      <c r="P63" s="138"/>
      <c r="Q63" s="138"/>
      <c r="R63" s="167"/>
      <c r="S63" s="132"/>
      <c r="T63" s="142"/>
      <c r="U63" s="142"/>
      <c r="V63" s="142"/>
      <c r="W63" s="142"/>
    </row>
    <row r="64" s="2" customFormat="1" ht="76.5" customHeight="1" spans="1:23">
      <c r="A64" s="67" t="s">
        <v>393</v>
      </c>
      <c r="B64" s="88" t="s">
        <v>394</v>
      </c>
      <c r="C64" s="54" t="s">
        <v>395</v>
      </c>
      <c r="D64" s="89" t="s">
        <v>216</v>
      </c>
      <c r="E64" s="89" t="s">
        <v>216</v>
      </c>
      <c r="F64" s="89" t="s">
        <v>216</v>
      </c>
      <c r="G64" s="53">
        <v>-5</v>
      </c>
      <c r="H64" s="59"/>
      <c r="I64" s="106"/>
      <c r="J64" s="59"/>
      <c r="K64" s="106"/>
      <c r="L64" s="145" t="s">
        <v>396</v>
      </c>
      <c r="M64" s="146" t="s">
        <v>73</v>
      </c>
      <c r="N64" s="147" t="s">
        <v>397</v>
      </c>
      <c r="O64" s="148"/>
      <c r="P64" s="148"/>
      <c r="Q64" s="148"/>
      <c r="R64" s="168"/>
      <c r="S64" s="169" t="s">
        <v>219</v>
      </c>
      <c r="T64" s="142"/>
      <c r="U64" s="142"/>
      <c r="V64" s="142"/>
      <c r="W64" s="142"/>
    </row>
    <row r="65" s="2" customFormat="1" ht="48" spans="1:23">
      <c r="A65" s="86"/>
      <c r="B65" s="90"/>
      <c r="C65" s="54" t="s">
        <v>398</v>
      </c>
      <c r="D65" s="91"/>
      <c r="E65" s="91"/>
      <c r="F65" s="91"/>
      <c r="G65" s="61"/>
      <c r="H65" s="59"/>
      <c r="I65" s="106"/>
      <c r="J65" s="59"/>
      <c r="K65" s="106"/>
      <c r="L65" s="149" t="s">
        <v>399</v>
      </c>
      <c r="M65" s="150"/>
      <c r="N65" s="147" t="s">
        <v>400</v>
      </c>
      <c r="O65" s="148"/>
      <c r="P65" s="148"/>
      <c r="Q65" s="148"/>
      <c r="R65" s="168"/>
      <c r="S65" s="170"/>
      <c r="T65" s="142" t="s">
        <v>53</v>
      </c>
      <c r="U65" s="142"/>
      <c r="V65" s="142" t="s">
        <v>53</v>
      </c>
      <c r="W65" s="142" t="s">
        <v>53</v>
      </c>
    </row>
    <row r="66" s="3" customFormat="1" ht="26.25" customHeight="1" spans="1:23">
      <c r="A66" s="15" t="s">
        <v>401</v>
      </c>
      <c r="B66" s="15"/>
      <c r="C66" s="171" t="s">
        <v>488</v>
      </c>
      <c r="D66" s="171"/>
      <c r="E66" s="171"/>
      <c r="F66" s="171"/>
      <c r="G66" s="171"/>
      <c r="H66" s="171"/>
      <c r="I66" s="171"/>
      <c r="J66" s="171"/>
      <c r="K66" s="171"/>
      <c r="L66" s="171"/>
      <c r="M66" s="171"/>
      <c r="N66" s="171"/>
      <c r="O66" s="171"/>
      <c r="P66" s="171"/>
      <c r="Q66" s="171"/>
      <c r="R66" s="171"/>
      <c r="S66" s="171"/>
      <c r="T66" s="171"/>
      <c r="U66" s="171"/>
      <c r="V66" s="171"/>
      <c r="W66" s="171"/>
    </row>
    <row r="67" s="3" customFormat="1" ht="26.25" customHeight="1" spans="1:23">
      <c r="A67" s="15" t="s">
        <v>403</v>
      </c>
      <c r="B67" s="15"/>
      <c r="C67" s="171" t="s">
        <v>404</v>
      </c>
      <c r="D67" s="171"/>
      <c r="E67" s="171"/>
      <c r="F67" s="171"/>
      <c r="G67" s="171"/>
      <c r="H67" s="171"/>
      <c r="I67" s="171"/>
      <c r="J67" s="171"/>
      <c r="K67" s="171"/>
      <c r="L67" s="171"/>
      <c r="M67" s="171"/>
      <c r="N67" s="171"/>
      <c r="O67" s="171"/>
      <c r="P67" s="171"/>
      <c r="Q67" s="171"/>
      <c r="R67" s="171"/>
      <c r="S67" s="171"/>
      <c r="T67" s="171"/>
      <c r="U67" s="171"/>
      <c r="V67" s="171"/>
      <c r="W67" s="171"/>
    </row>
    <row r="68" s="3" customFormat="1" ht="26.25" customHeight="1" spans="1:23">
      <c r="A68" s="172" t="s">
        <v>405</v>
      </c>
      <c r="B68" s="172"/>
      <c r="C68" s="171" t="s">
        <v>406</v>
      </c>
      <c r="D68" s="171"/>
      <c r="E68" s="171"/>
      <c r="F68" s="171"/>
      <c r="G68" s="171"/>
      <c r="H68" s="171"/>
      <c r="I68" s="171"/>
      <c r="J68" s="171"/>
      <c r="K68" s="171"/>
      <c r="L68" s="171"/>
      <c r="M68" s="171"/>
      <c r="N68" s="171"/>
      <c r="O68" s="171"/>
      <c r="P68" s="171"/>
      <c r="Q68" s="171"/>
      <c r="R68" s="171"/>
      <c r="S68" s="171"/>
      <c r="T68" s="171"/>
      <c r="U68" s="171"/>
      <c r="V68" s="171"/>
      <c r="W68" s="171"/>
    </row>
    <row r="69" s="4" customFormat="1" spans="1:23">
      <c r="A69" s="173" t="s">
        <v>407</v>
      </c>
      <c r="B69" s="173"/>
      <c r="C69" s="173"/>
      <c r="D69" s="173"/>
      <c r="E69" s="173"/>
      <c r="F69" s="173"/>
      <c r="G69" s="173"/>
      <c r="H69" s="173"/>
      <c r="I69" s="173"/>
      <c r="J69" s="173"/>
      <c r="K69" s="173"/>
      <c r="L69" s="173"/>
      <c r="M69" s="173"/>
      <c r="N69" s="173"/>
      <c r="O69" s="173"/>
      <c r="P69" s="173"/>
      <c r="Q69" s="173"/>
      <c r="R69" s="173"/>
      <c r="S69" s="173"/>
      <c r="T69" s="173"/>
      <c r="U69" s="173"/>
      <c r="V69" s="173"/>
      <c r="W69" s="173"/>
    </row>
    <row r="70" s="4" customFormat="1" spans="1:23">
      <c r="A70" s="136" t="s">
        <v>408</v>
      </c>
      <c r="B70" s="136"/>
      <c r="C70" s="136"/>
      <c r="D70" s="136"/>
      <c r="E70" s="136"/>
      <c r="F70" s="136"/>
      <c r="G70" s="136"/>
      <c r="H70" s="136"/>
      <c r="I70" s="136"/>
      <c r="J70" s="136"/>
      <c r="K70" s="136"/>
      <c r="L70" s="136"/>
      <c r="M70" s="136"/>
      <c r="N70" s="136"/>
      <c r="O70" s="136"/>
      <c r="P70" s="136"/>
      <c r="Q70" s="136"/>
      <c r="R70" s="136"/>
      <c r="S70" s="136"/>
      <c r="T70" s="136"/>
      <c r="U70" s="136"/>
      <c r="V70" s="136"/>
      <c r="W70" s="136"/>
    </row>
    <row r="71" s="4" customFormat="1" spans="1:23">
      <c r="A71" s="136" t="s">
        <v>409</v>
      </c>
      <c r="B71" s="136"/>
      <c r="C71" s="136"/>
      <c r="D71" s="136"/>
      <c r="E71" s="136"/>
      <c r="F71" s="136"/>
      <c r="G71" s="136"/>
      <c r="H71" s="136"/>
      <c r="I71" s="136"/>
      <c r="J71" s="136"/>
      <c r="K71" s="136"/>
      <c r="L71" s="136"/>
      <c r="M71" s="136"/>
      <c r="N71" s="136"/>
      <c r="O71" s="136"/>
      <c r="P71" s="136"/>
      <c r="Q71" s="136"/>
      <c r="R71" s="136"/>
      <c r="S71" s="136"/>
      <c r="T71" s="136"/>
      <c r="U71" s="173"/>
      <c r="V71" s="173"/>
      <c r="W71" s="173"/>
    </row>
    <row r="72" s="4" customFormat="1" spans="1:23">
      <c r="A72" s="174" t="s">
        <v>410</v>
      </c>
      <c r="B72" s="136"/>
      <c r="C72" s="136"/>
      <c r="D72" s="136"/>
      <c r="E72" s="136"/>
      <c r="F72" s="136"/>
      <c r="G72" s="136"/>
      <c r="H72" s="136"/>
      <c r="I72" s="136"/>
      <c r="J72" s="136"/>
      <c r="K72" s="136"/>
      <c r="L72" s="136"/>
      <c r="M72" s="136"/>
      <c r="N72" s="136"/>
      <c r="O72" s="136"/>
      <c r="P72" s="136"/>
      <c r="Q72" s="136"/>
      <c r="R72" s="136"/>
      <c r="S72" s="136"/>
      <c r="T72" s="136"/>
      <c r="U72" s="136"/>
      <c r="V72" s="136"/>
      <c r="W72" s="136"/>
    </row>
    <row r="73" s="4" customFormat="1" ht="21" customHeight="1" spans="1:23">
      <c r="A73" s="136" t="s">
        <v>411</v>
      </c>
      <c r="B73" s="175"/>
      <c r="C73" s="175"/>
      <c r="D73" s="175"/>
      <c r="E73" s="175"/>
      <c r="F73" s="175"/>
      <c r="G73" s="175"/>
      <c r="H73" s="175"/>
      <c r="I73" s="175"/>
      <c r="J73" s="175"/>
      <c r="K73" s="175"/>
      <c r="L73" s="175"/>
      <c r="M73" s="175"/>
      <c r="N73" s="175"/>
      <c r="O73" s="175"/>
      <c r="P73" s="175"/>
      <c r="Q73" s="175"/>
      <c r="R73" s="175"/>
      <c r="S73" s="175"/>
      <c r="T73" s="175"/>
      <c r="U73" s="175"/>
      <c r="V73" s="175"/>
      <c r="W73" s="175"/>
    </row>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sheetData>
  <mergeCells count="273">
    <mergeCell ref="A1:B1"/>
    <mergeCell ref="A2:W2"/>
    <mergeCell ref="A3:C3"/>
    <mergeCell ref="E3:I3"/>
    <mergeCell ref="K3:M3"/>
    <mergeCell ref="P3:R3"/>
    <mergeCell ref="A4:B4"/>
    <mergeCell ref="C4:J4"/>
    <mergeCell ref="K4:M4"/>
    <mergeCell ref="N4:R4"/>
    <mergeCell ref="S4:W4"/>
    <mergeCell ref="A5:B5"/>
    <mergeCell ref="C5:J5"/>
    <mergeCell ref="K5:M5"/>
    <mergeCell ref="N5:R5"/>
    <mergeCell ref="S5:W5"/>
    <mergeCell ref="D6:F6"/>
    <mergeCell ref="G8:H8"/>
    <mergeCell ref="G9:H9"/>
    <mergeCell ref="G10:H10"/>
    <mergeCell ref="C11:M11"/>
    <mergeCell ref="N11:W11"/>
    <mergeCell ref="C12:M12"/>
    <mergeCell ref="N12:W12"/>
    <mergeCell ref="D13:W13"/>
    <mergeCell ref="D14:W14"/>
    <mergeCell ref="B15:D15"/>
    <mergeCell ref="E15:F15"/>
    <mergeCell ref="H15:K15"/>
    <mergeCell ref="M15:R15"/>
    <mergeCell ref="T15:U15"/>
    <mergeCell ref="V15:W15"/>
    <mergeCell ref="H16:K16"/>
    <mergeCell ref="N16:R16"/>
    <mergeCell ref="H17:I17"/>
    <mergeCell ref="J17:K17"/>
    <mergeCell ref="A18:D18"/>
    <mergeCell ref="H18:I18"/>
    <mergeCell ref="J18:K18"/>
    <mergeCell ref="B19:F19"/>
    <mergeCell ref="H19:I19"/>
    <mergeCell ref="J19:K19"/>
    <mergeCell ref="H20:I20"/>
    <mergeCell ref="J20:K20"/>
    <mergeCell ref="N20:R20"/>
    <mergeCell ref="H21:I21"/>
    <mergeCell ref="J21:K21"/>
    <mergeCell ref="N21:R21"/>
    <mergeCell ref="H22:I22"/>
    <mergeCell ref="J22:K22"/>
    <mergeCell ref="H23:I23"/>
    <mergeCell ref="J23:K23"/>
    <mergeCell ref="H24:I24"/>
    <mergeCell ref="J24:K24"/>
    <mergeCell ref="N24:R24"/>
    <mergeCell ref="H25:I25"/>
    <mergeCell ref="J25:K25"/>
    <mergeCell ref="N25:R25"/>
    <mergeCell ref="H26:I26"/>
    <mergeCell ref="J26:K26"/>
    <mergeCell ref="N26:R26"/>
    <mergeCell ref="H27:I27"/>
    <mergeCell ref="J27:K27"/>
    <mergeCell ref="H28:I28"/>
    <mergeCell ref="J28:K28"/>
    <mergeCell ref="N28:R28"/>
    <mergeCell ref="H29:I29"/>
    <mergeCell ref="J29:K29"/>
    <mergeCell ref="H30:I30"/>
    <mergeCell ref="J30:K30"/>
    <mergeCell ref="H31:I31"/>
    <mergeCell ref="J31:K31"/>
    <mergeCell ref="H32:I32"/>
    <mergeCell ref="J32:K32"/>
    <mergeCell ref="O32:Q32"/>
    <mergeCell ref="H33:I33"/>
    <mergeCell ref="J33:K33"/>
    <mergeCell ref="O33:Q33"/>
    <mergeCell ref="B34:F34"/>
    <mergeCell ref="H34:I34"/>
    <mergeCell ref="J34:K34"/>
    <mergeCell ref="H35:I35"/>
    <mergeCell ref="J35:K35"/>
    <mergeCell ref="H36:I36"/>
    <mergeCell ref="J36:K36"/>
    <mergeCell ref="H37:I37"/>
    <mergeCell ref="J37:K37"/>
    <mergeCell ref="H38:I38"/>
    <mergeCell ref="J38:K38"/>
    <mergeCell ref="H39:I39"/>
    <mergeCell ref="J39:K39"/>
    <mergeCell ref="H40:I40"/>
    <mergeCell ref="J40:K40"/>
    <mergeCell ref="H41:I41"/>
    <mergeCell ref="J41:K41"/>
    <mergeCell ref="H42:I42"/>
    <mergeCell ref="J42:K42"/>
    <mergeCell ref="H43:I43"/>
    <mergeCell ref="J43:K43"/>
    <mergeCell ref="H44:I44"/>
    <mergeCell ref="J44:K44"/>
    <mergeCell ref="H45:I45"/>
    <mergeCell ref="J45:K45"/>
    <mergeCell ref="H46:I46"/>
    <mergeCell ref="J46:K46"/>
    <mergeCell ref="H47:I47"/>
    <mergeCell ref="J47:K47"/>
    <mergeCell ref="H48:I48"/>
    <mergeCell ref="J48:K48"/>
    <mergeCell ref="H49:I49"/>
    <mergeCell ref="J49:K49"/>
    <mergeCell ref="H50:I50"/>
    <mergeCell ref="J50:K50"/>
    <mergeCell ref="H51:I51"/>
    <mergeCell ref="J51:K51"/>
    <mergeCell ref="H52:I52"/>
    <mergeCell ref="J52:K52"/>
    <mergeCell ref="H53:I53"/>
    <mergeCell ref="J53:K53"/>
    <mergeCell ref="H54:I54"/>
    <mergeCell ref="J54:K54"/>
    <mergeCell ref="H55:I55"/>
    <mergeCell ref="J55:K55"/>
    <mergeCell ref="H56:I56"/>
    <mergeCell ref="J56:K56"/>
    <mergeCell ref="H57:I57"/>
    <mergeCell ref="J57:K57"/>
    <mergeCell ref="H58:I58"/>
    <mergeCell ref="J58:K58"/>
    <mergeCell ref="H59:I59"/>
    <mergeCell ref="J59:K59"/>
    <mergeCell ref="H60:I60"/>
    <mergeCell ref="J60:K60"/>
    <mergeCell ref="H61:I61"/>
    <mergeCell ref="J61:K61"/>
    <mergeCell ref="H62:I62"/>
    <mergeCell ref="J62:K62"/>
    <mergeCell ref="H63:I63"/>
    <mergeCell ref="J63:K63"/>
    <mergeCell ref="H64:I64"/>
    <mergeCell ref="J64:K64"/>
    <mergeCell ref="N64:R64"/>
    <mergeCell ref="H65:I65"/>
    <mergeCell ref="J65:K65"/>
    <mergeCell ref="N65:R65"/>
    <mergeCell ref="A66:B66"/>
    <mergeCell ref="C66:W66"/>
    <mergeCell ref="A67:B67"/>
    <mergeCell ref="C67:W67"/>
    <mergeCell ref="A68:B68"/>
    <mergeCell ref="C68:W68"/>
    <mergeCell ref="A69:W69"/>
    <mergeCell ref="A70:W70"/>
    <mergeCell ref="A71:T71"/>
    <mergeCell ref="A72:W72"/>
    <mergeCell ref="A73:W73"/>
    <mergeCell ref="A15:A17"/>
    <mergeCell ref="A19:A33"/>
    <mergeCell ref="A34:A63"/>
    <mergeCell ref="A64:A65"/>
    <mergeCell ref="B16:B17"/>
    <mergeCell ref="B20:B22"/>
    <mergeCell ref="B23:B25"/>
    <mergeCell ref="B26:B28"/>
    <mergeCell ref="B29:B30"/>
    <mergeCell ref="B31:B33"/>
    <mergeCell ref="B35:B38"/>
    <mergeCell ref="B39:B50"/>
    <mergeCell ref="B51:B59"/>
    <mergeCell ref="B60:B63"/>
    <mergeCell ref="B64:B65"/>
    <mergeCell ref="C6:C7"/>
    <mergeCell ref="C16:C17"/>
    <mergeCell ref="C26:C27"/>
    <mergeCell ref="C36:C38"/>
    <mergeCell ref="C40:C43"/>
    <mergeCell ref="C44:C47"/>
    <mergeCell ref="C48:C50"/>
    <mergeCell ref="C52:C53"/>
    <mergeCell ref="C54:C55"/>
    <mergeCell ref="C56:C57"/>
    <mergeCell ref="C58:C59"/>
    <mergeCell ref="C61:C63"/>
    <mergeCell ref="D16:D17"/>
    <mergeCell ref="D64:D65"/>
    <mergeCell ref="E16:E17"/>
    <mergeCell ref="E64:E65"/>
    <mergeCell ref="F16:F17"/>
    <mergeCell ref="F64:F65"/>
    <mergeCell ref="G15:G17"/>
    <mergeCell ref="G26:G27"/>
    <mergeCell ref="G64:G65"/>
    <mergeCell ref="I6:I7"/>
    <mergeCell ref="L15:L17"/>
    <mergeCell ref="L26:L27"/>
    <mergeCell ref="L36:L38"/>
    <mergeCell ref="L40:L50"/>
    <mergeCell ref="L52:L59"/>
    <mergeCell ref="L61:L63"/>
    <mergeCell ref="M16:M17"/>
    <mergeCell ref="M36:M38"/>
    <mergeCell ref="M40:M43"/>
    <mergeCell ref="M44:M47"/>
    <mergeCell ref="M48:M50"/>
    <mergeCell ref="M52:M59"/>
    <mergeCell ref="M61:M63"/>
    <mergeCell ref="M64:M65"/>
    <mergeCell ref="N36:N38"/>
    <mergeCell ref="O36:O38"/>
    <mergeCell ref="P36:P38"/>
    <mergeCell ref="Q36:Q38"/>
    <mergeCell ref="R36:R38"/>
    <mergeCell ref="S15:S17"/>
    <mergeCell ref="S36:S38"/>
    <mergeCell ref="S40:S50"/>
    <mergeCell ref="S52:S55"/>
    <mergeCell ref="S56:S59"/>
    <mergeCell ref="S61:S63"/>
    <mergeCell ref="S64:S65"/>
    <mergeCell ref="T16:T17"/>
    <mergeCell ref="T36:T38"/>
    <mergeCell ref="T40:T43"/>
    <mergeCell ref="T44:T47"/>
    <mergeCell ref="T48:T50"/>
    <mergeCell ref="T52:T53"/>
    <mergeCell ref="T54:T55"/>
    <mergeCell ref="T56:T57"/>
    <mergeCell ref="T58:T59"/>
    <mergeCell ref="T61:T63"/>
    <mergeCell ref="U16:U17"/>
    <mergeCell ref="U36:U38"/>
    <mergeCell ref="U40:U43"/>
    <mergeCell ref="U44:U47"/>
    <mergeCell ref="U48:U50"/>
    <mergeCell ref="U52:U53"/>
    <mergeCell ref="U54:U55"/>
    <mergeCell ref="U56:U57"/>
    <mergeCell ref="U58:U59"/>
    <mergeCell ref="U61:U63"/>
    <mergeCell ref="V16:V17"/>
    <mergeCell ref="V36:V38"/>
    <mergeCell ref="V40:V43"/>
    <mergeCell ref="V44:V47"/>
    <mergeCell ref="V48:V50"/>
    <mergeCell ref="V52:V53"/>
    <mergeCell ref="V54:V55"/>
    <mergeCell ref="V56:V57"/>
    <mergeCell ref="V58:V59"/>
    <mergeCell ref="V61:V63"/>
    <mergeCell ref="W16:W17"/>
    <mergeCell ref="W36:W38"/>
    <mergeCell ref="W40:W43"/>
    <mergeCell ref="W44:W47"/>
    <mergeCell ref="W48:W50"/>
    <mergeCell ref="W52:W53"/>
    <mergeCell ref="W54:W55"/>
    <mergeCell ref="W56:W57"/>
    <mergeCell ref="W58:W59"/>
    <mergeCell ref="W61:W63"/>
    <mergeCell ref="A6:B10"/>
    <mergeCell ref="G6:H7"/>
    <mergeCell ref="J6:W7"/>
    <mergeCell ref="J8:W10"/>
    <mergeCell ref="A11:B12"/>
    <mergeCell ref="A13:B14"/>
    <mergeCell ref="D20:F33"/>
    <mergeCell ref="N40:R43"/>
    <mergeCell ref="N44:R45"/>
    <mergeCell ref="N46:R47"/>
    <mergeCell ref="N48:R50"/>
    <mergeCell ref="N52:R55"/>
    <mergeCell ref="N56:R59"/>
    <mergeCell ref="N61:R63"/>
  </mergeCells>
  <dataValidations count="1">
    <dataValidation type="list" allowBlank="1" showInputMessage="1" showErrorMessage="1" sqref="N4">
      <formula1>"1.政府采购类,2.乡村振兴类,3.政府购买服务类,4.政府债务项目类,5.社会保障类,6.医疗卫生类,7.创新驱动类,8.PPP项目类,9.财金互动类,10.产业发展类,11.生态环保类,12.其他类"</formula1>
    </dataValidation>
  </dataValidation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8"/>
  <sheetViews>
    <sheetView workbookViewId="0">
      <selection activeCell="A1" sqref="$A1:$XFD1048576"/>
    </sheetView>
  </sheetViews>
  <sheetFormatPr defaultColWidth="9" defaultRowHeight="12"/>
  <cols>
    <col min="1" max="1" width="5" style="2" customWidth="1"/>
    <col min="2" max="2" width="10" style="2" customWidth="1"/>
    <col min="3" max="3" width="17.375" style="2" customWidth="1"/>
    <col min="4" max="4" width="10" style="2" customWidth="1"/>
    <col min="5" max="5" width="8.5" style="2" customWidth="1"/>
    <col min="6" max="6" width="10.75" style="2" customWidth="1"/>
    <col min="7" max="7" width="5.125" style="5" customWidth="1"/>
    <col min="8" max="8" width="6" style="2" customWidth="1"/>
    <col min="9" max="9" width="13.25" style="2" customWidth="1"/>
    <col min="10" max="10" width="6.375" style="2" customWidth="1"/>
    <col min="11" max="11" width="18.875" style="2" customWidth="1"/>
    <col min="12" max="12" width="31.5" style="6" customWidth="1"/>
    <col min="13" max="13" width="9.375" style="2" customWidth="1"/>
    <col min="14" max="14" width="13.625" style="2" customWidth="1"/>
    <col min="15" max="15" width="12.5" style="2" customWidth="1"/>
    <col min="16" max="16" width="13.25" style="2" customWidth="1"/>
    <col min="17" max="17" width="12" style="2" customWidth="1"/>
    <col min="18" max="18" width="13.375" style="2" customWidth="1"/>
    <col min="19" max="19" width="51.875" style="6" customWidth="1"/>
    <col min="20" max="23" width="4.625" style="2" customWidth="1"/>
    <col min="24" max="16384" width="9" style="2"/>
  </cols>
  <sheetData>
    <row r="1" s="1" customFormat="1" ht="18" customHeight="1" spans="1:7">
      <c r="A1" s="7" t="s">
        <v>229</v>
      </c>
      <c r="B1" s="7"/>
      <c r="G1" s="8"/>
    </row>
    <row r="2" s="2" customFormat="1" ht="36.75" customHeight="1" spans="1:23">
      <c r="A2" s="9" t="s">
        <v>230</v>
      </c>
      <c r="B2" s="9"/>
      <c r="C2" s="9"/>
      <c r="D2" s="9"/>
      <c r="E2" s="9"/>
      <c r="F2" s="9"/>
      <c r="G2" s="9"/>
      <c r="H2" s="9"/>
      <c r="I2" s="9"/>
      <c r="J2" s="9"/>
      <c r="K2" s="9"/>
      <c r="L2" s="9"/>
      <c r="M2" s="9"/>
      <c r="N2" s="9"/>
      <c r="O2" s="9"/>
      <c r="P2" s="9"/>
      <c r="Q2" s="9"/>
      <c r="R2" s="9"/>
      <c r="S2" s="9"/>
      <c r="T2" s="9"/>
      <c r="U2" s="9"/>
      <c r="V2" s="9"/>
      <c r="W2" s="9"/>
    </row>
    <row r="3" s="3" customFormat="1" ht="25.5" customHeight="1" spans="1:18">
      <c r="A3" s="10" t="s">
        <v>2</v>
      </c>
      <c r="B3" s="10"/>
      <c r="C3" s="10"/>
      <c r="D3" s="11"/>
      <c r="E3" s="12" t="s">
        <v>3</v>
      </c>
      <c r="F3" s="12"/>
      <c r="G3" s="12"/>
      <c r="H3" s="12"/>
      <c r="I3" s="12"/>
      <c r="J3" s="92"/>
      <c r="K3" s="10" t="s">
        <v>4</v>
      </c>
      <c r="L3" s="10"/>
      <c r="M3" s="10"/>
      <c r="N3" s="93"/>
      <c r="P3" s="94" t="s">
        <v>231</v>
      </c>
      <c r="Q3" s="94"/>
      <c r="R3" s="94"/>
    </row>
    <row r="4" s="3" customFormat="1" spans="1:23">
      <c r="A4" s="13" t="s">
        <v>232</v>
      </c>
      <c r="B4" s="13"/>
      <c r="C4" s="14" t="s">
        <v>489</v>
      </c>
      <c r="D4" s="14"/>
      <c r="E4" s="14"/>
      <c r="F4" s="14"/>
      <c r="G4" s="14"/>
      <c r="H4" s="14"/>
      <c r="I4" s="14"/>
      <c r="J4" s="14"/>
      <c r="K4" s="15" t="s">
        <v>234</v>
      </c>
      <c r="L4" s="95"/>
      <c r="M4" s="95"/>
      <c r="N4" s="96"/>
      <c r="O4" s="96"/>
      <c r="P4" s="96"/>
      <c r="Q4" s="96"/>
      <c r="R4" s="96"/>
      <c r="S4" s="151"/>
      <c r="T4" s="151"/>
      <c r="U4" s="151"/>
      <c r="V4" s="151"/>
      <c r="W4" s="151"/>
    </row>
    <row r="5" s="3" customFormat="1" spans="1:23">
      <c r="A5" s="13" t="s">
        <v>235</v>
      </c>
      <c r="B5" s="13"/>
      <c r="C5" s="14" t="s">
        <v>236</v>
      </c>
      <c r="D5" s="14"/>
      <c r="E5" s="14"/>
      <c r="F5" s="14"/>
      <c r="G5" s="14"/>
      <c r="H5" s="14"/>
      <c r="I5" s="14"/>
      <c r="J5" s="14"/>
      <c r="K5" s="13" t="s">
        <v>237</v>
      </c>
      <c r="L5" s="13"/>
      <c r="M5" s="13"/>
      <c r="N5" s="14" t="s">
        <v>236</v>
      </c>
      <c r="O5" s="14"/>
      <c r="P5" s="14"/>
      <c r="Q5" s="14"/>
      <c r="R5" s="14"/>
      <c r="S5" s="151"/>
      <c r="T5" s="151"/>
      <c r="U5" s="151"/>
      <c r="V5" s="151"/>
      <c r="W5" s="151"/>
    </row>
    <row r="6" s="3" customFormat="1" ht="13.5" customHeight="1" spans="1:23">
      <c r="A6" s="15" t="s">
        <v>238</v>
      </c>
      <c r="B6" s="15"/>
      <c r="C6" s="16" t="s">
        <v>239</v>
      </c>
      <c r="D6" s="17" t="s">
        <v>240</v>
      </c>
      <c r="E6" s="17"/>
      <c r="F6" s="17"/>
      <c r="G6" s="16" t="s">
        <v>241</v>
      </c>
      <c r="H6" s="16"/>
      <c r="I6" s="97" t="s">
        <v>242</v>
      </c>
      <c r="J6" s="16" t="s">
        <v>243</v>
      </c>
      <c r="K6" s="16"/>
      <c r="L6" s="16"/>
      <c r="M6" s="16"/>
      <c r="N6" s="16"/>
      <c r="O6" s="16"/>
      <c r="P6" s="16"/>
      <c r="Q6" s="16"/>
      <c r="R6" s="16"/>
      <c r="S6" s="16"/>
      <c r="T6" s="16"/>
      <c r="U6" s="16"/>
      <c r="V6" s="16"/>
      <c r="W6" s="16"/>
    </row>
    <row r="7" s="3" customFormat="1" spans="1:23">
      <c r="A7" s="15"/>
      <c r="B7" s="15"/>
      <c r="C7" s="16"/>
      <c r="D7" s="18" t="s">
        <v>12</v>
      </c>
      <c r="E7" s="18" t="s">
        <v>13</v>
      </c>
      <c r="F7" s="18" t="s">
        <v>14</v>
      </c>
      <c r="G7" s="16"/>
      <c r="H7" s="16"/>
      <c r="I7" s="97"/>
      <c r="J7" s="16"/>
      <c r="K7" s="16"/>
      <c r="L7" s="16"/>
      <c r="M7" s="16"/>
      <c r="N7" s="16"/>
      <c r="O7" s="16"/>
      <c r="P7" s="16"/>
      <c r="Q7" s="16"/>
      <c r="R7" s="16"/>
      <c r="S7" s="16"/>
      <c r="T7" s="16"/>
      <c r="U7" s="16"/>
      <c r="V7" s="16"/>
      <c r="W7" s="16"/>
    </row>
    <row r="8" s="3" customFormat="1" ht="17.25" customHeight="1" spans="1:23">
      <c r="A8" s="15"/>
      <c r="B8" s="15"/>
      <c r="C8" s="19" t="s">
        <v>16</v>
      </c>
      <c r="D8" s="20">
        <f t="shared" ref="D8:D10" si="0">SUM(E8:F8)</f>
        <v>6</v>
      </c>
      <c r="E8" s="20">
        <f>SUM(E9:E10)</f>
        <v>6</v>
      </c>
      <c r="F8" s="20">
        <f>SUM(F9:F10)</f>
        <v>0</v>
      </c>
      <c r="G8" s="20">
        <f>SUM(G9:H10)</f>
        <v>6</v>
      </c>
      <c r="H8" s="20"/>
      <c r="I8" s="98">
        <f t="shared" ref="I8:I10" si="1">ROUND(G8/D8*100,2)</f>
        <v>100</v>
      </c>
      <c r="J8" s="23" t="s">
        <v>427</v>
      </c>
      <c r="K8" s="23"/>
      <c r="L8" s="23"/>
      <c r="M8" s="23"/>
      <c r="N8" s="23"/>
      <c r="O8" s="23"/>
      <c r="P8" s="23"/>
      <c r="Q8" s="23"/>
      <c r="R8" s="23"/>
      <c r="S8" s="23"/>
      <c r="T8" s="23"/>
      <c r="U8" s="23"/>
      <c r="V8" s="23"/>
      <c r="W8" s="23"/>
    </row>
    <row r="9" s="3" customFormat="1" ht="17.25" customHeight="1" spans="1:23">
      <c r="A9" s="15"/>
      <c r="B9" s="15"/>
      <c r="C9" s="21" t="s">
        <v>245</v>
      </c>
      <c r="D9" s="20">
        <f t="shared" si="0"/>
        <v>6</v>
      </c>
      <c r="E9" s="22">
        <v>6</v>
      </c>
      <c r="F9" s="22">
        <v>0</v>
      </c>
      <c r="G9" s="22">
        <v>6</v>
      </c>
      <c r="H9" s="22"/>
      <c r="I9" s="98">
        <f t="shared" si="1"/>
        <v>100</v>
      </c>
      <c r="J9" s="23"/>
      <c r="K9" s="23"/>
      <c r="L9" s="23"/>
      <c r="M9" s="23"/>
      <c r="N9" s="23"/>
      <c r="O9" s="23"/>
      <c r="P9" s="23"/>
      <c r="Q9" s="23"/>
      <c r="R9" s="23"/>
      <c r="S9" s="23"/>
      <c r="T9" s="23"/>
      <c r="U9" s="23"/>
      <c r="V9" s="23"/>
      <c r="W9" s="23"/>
    </row>
    <row r="10" s="3" customFormat="1" ht="17.25" customHeight="1" spans="1:23">
      <c r="A10" s="15"/>
      <c r="B10" s="15"/>
      <c r="C10" s="21" t="s">
        <v>246</v>
      </c>
      <c r="D10" s="20">
        <f t="shared" si="0"/>
        <v>0</v>
      </c>
      <c r="E10" s="22"/>
      <c r="F10" s="22"/>
      <c r="G10" s="22"/>
      <c r="H10" s="22"/>
      <c r="I10" s="98" t="e">
        <f t="shared" si="1"/>
        <v>#DIV/0!</v>
      </c>
      <c r="J10" s="23"/>
      <c r="K10" s="23"/>
      <c r="L10" s="23"/>
      <c r="M10" s="23"/>
      <c r="N10" s="23"/>
      <c r="O10" s="23"/>
      <c r="P10" s="23"/>
      <c r="Q10" s="23"/>
      <c r="R10" s="23"/>
      <c r="S10" s="23"/>
      <c r="T10" s="23"/>
      <c r="U10" s="23"/>
      <c r="V10" s="23"/>
      <c r="W10" s="23"/>
    </row>
    <row r="11" s="3" customFormat="1" customHeight="1" spans="1:23">
      <c r="A11" s="15" t="s">
        <v>247</v>
      </c>
      <c r="B11" s="15"/>
      <c r="C11" s="16" t="s">
        <v>248</v>
      </c>
      <c r="D11" s="16"/>
      <c r="E11" s="16"/>
      <c r="F11" s="16"/>
      <c r="G11" s="16"/>
      <c r="H11" s="16"/>
      <c r="I11" s="16"/>
      <c r="J11" s="16"/>
      <c r="K11" s="16"/>
      <c r="L11" s="16"/>
      <c r="M11" s="16"/>
      <c r="N11" s="16" t="s">
        <v>249</v>
      </c>
      <c r="O11" s="16"/>
      <c r="P11" s="16"/>
      <c r="Q11" s="16"/>
      <c r="R11" s="16"/>
      <c r="S11" s="16"/>
      <c r="T11" s="16"/>
      <c r="U11" s="16"/>
      <c r="V11" s="16"/>
      <c r="W11" s="16"/>
    </row>
    <row r="12" s="3" customFormat="1" ht="23.25" customHeight="1" spans="1:23">
      <c r="A12" s="15"/>
      <c r="B12" s="15"/>
      <c r="C12" s="23" t="s">
        <v>490</v>
      </c>
      <c r="D12" s="23"/>
      <c r="E12" s="23"/>
      <c r="F12" s="23"/>
      <c r="G12" s="23"/>
      <c r="H12" s="23"/>
      <c r="I12" s="23"/>
      <c r="J12" s="23"/>
      <c r="K12" s="23"/>
      <c r="L12" s="23"/>
      <c r="M12" s="23"/>
      <c r="N12" s="14" t="s">
        <v>491</v>
      </c>
      <c r="O12" s="14"/>
      <c r="P12" s="14"/>
      <c r="Q12" s="14"/>
      <c r="R12" s="14"/>
      <c r="S12" s="14"/>
      <c r="T12" s="14"/>
      <c r="U12" s="14"/>
      <c r="V12" s="14"/>
      <c r="W12" s="14"/>
    </row>
    <row r="13" s="3" customFormat="1" spans="1:23">
      <c r="A13" s="24" t="s">
        <v>252</v>
      </c>
      <c r="B13" s="25"/>
      <c r="C13" s="26" t="s">
        <v>253</v>
      </c>
      <c r="D13" s="27" t="s">
        <v>430</v>
      </c>
      <c r="E13" s="27"/>
      <c r="F13" s="27"/>
      <c r="G13" s="27"/>
      <c r="H13" s="27"/>
      <c r="I13" s="27"/>
      <c r="J13" s="27"/>
      <c r="K13" s="27"/>
      <c r="L13" s="27"/>
      <c r="M13" s="27"/>
      <c r="N13" s="27"/>
      <c r="O13" s="27"/>
      <c r="P13" s="27"/>
      <c r="Q13" s="27"/>
      <c r="R13" s="27"/>
      <c r="S13" s="27"/>
      <c r="T13" s="27"/>
      <c r="U13" s="27"/>
      <c r="V13" s="27"/>
      <c r="W13" s="27"/>
    </row>
    <row r="14" s="3" customFormat="1" spans="1:23">
      <c r="A14" s="28"/>
      <c r="B14" s="29"/>
      <c r="C14" s="30" t="s">
        <v>255</v>
      </c>
      <c r="D14" s="31" t="s">
        <v>492</v>
      </c>
      <c r="E14" s="32"/>
      <c r="F14" s="32"/>
      <c r="G14" s="32"/>
      <c r="H14" s="32"/>
      <c r="I14" s="32"/>
      <c r="J14" s="32"/>
      <c r="K14" s="32"/>
      <c r="L14" s="32"/>
      <c r="M14" s="32"/>
      <c r="N14" s="32"/>
      <c r="O14" s="32"/>
      <c r="P14" s="32"/>
      <c r="Q14" s="32"/>
      <c r="R14" s="32"/>
      <c r="S14" s="32"/>
      <c r="T14" s="32"/>
      <c r="U14" s="32"/>
      <c r="V14" s="32"/>
      <c r="W14" s="152"/>
    </row>
    <row r="15" s="2" customFormat="1" spans="1:23">
      <c r="A15" s="33" t="s">
        <v>20</v>
      </c>
      <c r="B15" s="34" t="s">
        <v>21</v>
      </c>
      <c r="C15" s="35"/>
      <c r="D15" s="36"/>
      <c r="E15" s="37" t="s">
        <v>22</v>
      </c>
      <c r="F15" s="37"/>
      <c r="G15" s="37" t="s">
        <v>23</v>
      </c>
      <c r="H15" s="38" t="s">
        <v>24</v>
      </c>
      <c r="I15" s="38"/>
      <c r="J15" s="38"/>
      <c r="K15" s="38"/>
      <c r="L15" s="37" t="s">
        <v>25</v>
      </c>
      <c r="M15" s="37" t="s">
        <v>26</v>
      </c>
      <c r="N15" s="37"/>
      <c r="O15" s="37"/>
      <c r="P15" s="37"/>
      <c r="Q15" s="37"/>
      <c r="R15" s="37"/>
      <c r="S15" s="37" t="s">
        <v>27</v>
      </c>
      <c r="T15" s="153" t="s">
        <v>28</v>
      </c>
      <c r="U15" s="153"/>
      <c r="V15" s="153" t="s">
        <v>29</v>
      </c>
      <c r="W15" s="153"/>
    </row>
    <row r="16" s="2" customFormat="1" customHeight="1" spans="1:23">
      <c r="A16" s="39"/>
      <c r="B16" s="40" t="s">
        <v>30</v>
      </c>
      <c r="C16" s="41" t="s">
        <v>31</v>
      </c>
      <c r="D16" s="41" t="s">
        <v>32</v>
      </c>
      <c r="E16" s="42" t="s">
        <v>33</v>
      </c>
      <c r="F16" s="42" t="s">
        <v>34</v>
      </c>
      <c r="G16" s="37"/>
      <c r="H16" s="43" t="s">
        <v>35</v>
      </c>
      <c r="I16" s="99"/>
      <c r="J16" s="99"/>
      <c r="K16" s="100"/>
      <c r="L16" s="37"/>
      <c r="M16" s="40" t="s">
        <v>36</v>
      </c>
      <c r="N16" s="40" t="s">
        <v>37</v>
      </c>
      <c r="O16" s="40"/>
      <c r="P16" s="40"/>
      <c r="Q16" s="40"/>
      <c r="R16" s="40"/>
      <c r="S16" s="37"/>
      <c r="T16" s="41" t="s">
        <v>38</v>
      </c>
      <c r="U16" s="41" t="s">
        <v>39</v>
      </c>
      <c r="V16" s="41" t="s">
        <v>40</v>
      </c>
      <c r="W16" s="41" t="s">
        <v>41</v>
      </c>
    </row>
    <row r="17" s="2" customFormat="1" spans="1:23">
      <c r="A17" s="44"/>
      <c r="B17" s="40"/>
      <c r="C17" s="41"/>
      <c r="D17" s="41"/>
      <c r="E17" s="42"/>
      <c r="F17" s="42"/>
      <c r="G17" s="37"/>
      <c r="H17" s="45" t="s">
        <v>42</v>
      </c>
      <c r="I17" s="101"/>
      <c r="J17" s="45" t="s">
        <v>43</v>
      </c>
      <c r="K17" s="101"/>
      <c r="L17" s="37"/>
      <c r="M17" s="40"/>
      <c r="N17" s="40">
        <v>0</v>
      </c>
      <c r="O17" s="40">
        <v>0.3</v>
      </c>
      <c r="P17" s="40">
        <v>0.6</v>
      </c>
      <c r="Q17" s="40">
        <v>0.8</v>
      </c>
      <c r="R17" s="40">
        <v>1</v>
      </c>
      <c r="S17" s="37"/>
      <c r="T17" s="41"/>
      <c r="U17" s="41"/>
      <c r="V17" s="41"/>
      <c r="W17" s="41"/>
    </row>
    <row r="18" s="2" customFormat="1" ht="13.5" spans="1:23">
      <c r="A18" s="46" t="s">
        <v>257</v>
      </c>
      <c r="B18" s="46"/>
      <c r="C18" s="46"/>
      <c r="D18" s="46"/>
      <c r="E18" s="46"/>
      <c r="F18" s="46"/>
      <c r="G18" s="47">
        <f>SUM(G19,G34)</f>
        <v>100</v>
      </c>
      <c r="H18" s="48">
        <f>SUM(H19,H34,H63,H64)</f>
        <v>99.28</v>
      </c>
      <c r="I18" s="102"/>
      <c r="J18" s="48"/>
      <c r="K18" s="102"/>
      <c r="L18" s="103"/>
      <c r="M18" s="103"/>
      <c r="N18" s="103"/>
      <c r="O18" s="103"/>
      <c r="P18" s="103"/>
      <c r="Q18" s="103"/>
      <c r="R18" s="103"/>
      <c r="S18" s="103"/>
      <c r="T18" s="154"/>
      <c r="U18" s="154"/>
      <c r="V18" s="154"/>
      <c r="W18" s="154"/>
    </row>
    <row r="19" s="2" customFormat="1" spans="1:23">
      <c r="A19" s="49" t="s">
        <v>258</v>
      </c>
      <c r="B19" s="50" t="s">
        <v>16</v>
      </c>
      <c r="C19" s="50"/>
      <c r="D19" s="50"/>
      <c r="E19" s="50"/>
      <c r="F19" s="50"/>
      <c r="G19" s="51">
        <f>SUM(G20:G33)</f>
        <v>40</v>
      </c>
      <c r="H19" s="52">
        <f>SUM(H20:H33)</f>
        <v>39.28</v>
      </c>
      <c r="I19" s="104"/>
      <c r="J19" s="52"/>
      <c r="K19" s="104"/>
      <c r="L19" s="105"/>
      <c r="M19" s="105"/>
      <c r="N19" s="105"/>
      <c r="O19" s="105"/>
      <c r="P19" s="105"/>
      <c r="Q19" s="105"/>
      <c r="R19" s="105"/>
      <c r="S19" s="105"/>
      <c r="T19" s="155"/>
      <c r="U19" s="155"/>
      <c r="V19" s="155"/>
      <c r="W19" s="155"/>
    </row>
    <row r="20" s="2" customFormat="1" ht="66" customHeight="1" spans="1:23">
      <c r="A20" s="49"/>
      <c r="B20" s="53" t="s">
        <v>259</v>
      </c>
      <c r="C20" s="54" t="s">
        <v>260</v>
      </c>
      <c r="D20" s="55" t="s">
        <v>47</v>
      </c>
      <c r="E20" s="56"/>
      <c r="F20" s="57"/>
      <c r="G20" s="58">
        <v>2</v>
      </c>
      <c r="H20" s="59">
        <v>2.6</v>
      </c>
      <c r="I20" s="106"/>
      <c r="J20" s="59" t="s">
        <v>493</v>
      </c>
      <c r="K20" s="106"/>
      <c r="L20" s="107" t="s">
        <v>262</v>
      </c>
      <c r="M20" s="108" t="s">
        <v>73</v>
      </c>
      <c r="N20" s="109" t="s">
        <v>263</v>
      </c>
      <c r="O20" s="110"/>
      <c r="P20" s="110"/>
      <c r="Q20" s="110"/>
      <c r="R20" s="156"/>
      <c r="S20" s="107" t="s">
        <v>264</v>
      </c>
      <c r="T20" s="157" t="s">
        <v>53</v>
      </c>
      <c r="U20" s="158"/>
      <c r="V20" s="158"/>
      <c r="W20" s="157" t="s">
        <v>53</v>
      </c>
    </row>
    <row r="21" s="2" customFormat="1" ht="63" customHeight="1" spans="1:23">
      <c r="A21" s="49"/>
      <c r="B21" s="60"/>
      <c r="C21" s="54" t="s">
        <v>265</v>
      </c>
      <c r="D21" s="55"/>
      <c r="E21" s="56"/>
      <c r="F21" s="57"/>
      <c r="G21" s="58">
        <v>2</v>
      </c>
      <c r="H21" s="59">
        <v>2.6</v>
      </c>
      <c r="I21" s="106"/>
      <c r="J21" s="59" t="s">
        <v>432</v>
      </c>
      <c r="K21" s="106"/>
      <c r="L21" s="111" t="s">
        <v>267</v>
      </c>
      <c r="M21" s="108" t="s">
        <v>73</v>
      </c>
      <c r="N21" s="112" t="s">
        <v>268</v>
      </c>
      <c r="O21" s="113"/>
      <c r="P21" s="113"/>
      <c r="Q21" s="113"/>
      <c r="R21" s="159"/>
      <c r="S21" s="160" t="s">
        <v>269</v>
      </c>
      <c r="T21" s="157" t="s">
        <v>53</v>
      </c>
      <c r="U21" s="158"/>
      <c r="V21" s="158"/>
      <c r="W21" s="157" t="s">
        <v>53</v>
      </c>
    </row>
    <row r="22" s="2" customFormat="1" ht="39.95" customHeight="1" spans="1:23">
      <c r="A22" s="49"/>
      <c r="B22" s="61"/>
      <c r="C22" s="54" t="s">
        <v>270</v>
      </c>
      <c r="D22" s="55"/>
      <c r="E22" s="56"/>
      <c r="F22" s="57"/>
      <c r="G22" s="58">
        <v>2</v>
      </c>
      <c r="H22" s="59">
        <v>2.6</v>
      </c>
      <c r="I22" s="106"/>
      <c r="J22" s="59" t="s">
        <v>271</v>
      </c>
      <c r="K22" s="106"/>
      <c r="L22" s="107" t="s">
        <v>272</v>
      </c>
      <c r="M22" s="108" t="s">
        <v>131</v>
      </c>
      <c r="N22" s="108" t="s">
        <v>273</v>
      </c>
      <c r="O22" s="108" t="s">
        <v>274</v>
      </c>
      <c r="P22" s="108" t="s">
        <v>275</v>
      </c>
      <c r="Q22" s="108"/>
      <c r="R22" s="108" t="s">
        <v>276</v>
      </c>
      <c r="S22" s="107" t="s">
        <v>277</v>
      </c>
      <c r="T22" s="157" t="s">
        <v>53</v>
      </c>
      <c r="U22" s="161"/>
      <c r="V22" s="157" t="s">
        <v>53</v>
      </c>
      <c r="W22" s="162"/>
    </row>
    <row r="23" s="2" customFormat="1" ht="72" spans="1:23">
      <c r="A23" s="49"/>
      <c r="B23" s="53" t="s">
        <v>278</v>
      </c>
      <c r="C23" s="54" t="s">
        <v>279</v>
      </c>
      <c r="D23" s="55"/>
      <c r="E23" s="56"/>
      <c r="F23" s="57"/>
      <c r="G23" s="58">
        <v>3</v>
      </c>
      <c r="H23" s="59">
        <v>3.6</v>
      </c>
      <c r="I23" s="106"/>
      <c r="J23" s="59" t="s">
        <v>280</v>
      </c>
      <c r="K23" s="106"/>
      <c r="L23" s="107" t="s">
        <v>281</v>
      </c>
      <c r="M23" s="108" t="s">
        <v>73</v>
      </c>
      <c r="N23" s="108" t="s">
        <v>282</v>
      </c>
      <c r="O23" s="108"/>
      <c r="P23" s="108" t="s">
        <v>283</v>
      </c>
      <c r="Q23" s="108"/>
      <c r="R23" s="108" t="s">
        <v>284</v>
      </c>
      <c r="S23" s="107" t="s">
        <v>285</v>
      </c>
      <c r="T23" s="157" t="s">
        <v>53</v>
      </c>
      <c r="U23" s="161"/>
      <c r="V23" s="157" t="s">
        <v>53</v>
      </c>
      <c r="W23" s="161"/>
    </row>
    <row r="24" s="2" customFormat="1" ht="48.75" customHeight="1" spans="1:23">
      <c r="A24" s="49"/>
      <c r="B24" s="60"/>
      <c r="C24" s="54" t="s">
        <v>286</v>
      </c>
      <c r="D24" s="55"/>
      <c r="E24" s="56"/>
      <c r="F24" s="57"/>
      <c r="G24" s="58">
        <v>3</v>
      </c>
      <c r="H24" s="59">
        <v>3.6</v>
      </c>
      <c r="I24" s="106"/>
      <c r="J24" s="59" t="s">
        <v>494</v>
      </c>
      <c r="K24" s="106"/>
      <c r="L24" s="107" t="s">
        <v>288</v>
      </c>
      <c r="M24" s="108" t="s">
        <v>50</v>
      </c>
      <c r="N24" s="109" t="s">
        <v>289</v>
      </c>
      <c r="O24" s="110"/>
      <c r="P24" s="110"/>
      <c r="Q24" s="110"/>
      <c r="R24" s="156"/>
      <c r="S24" s="107"/>
      <c r="T24" s="157" t="s">
        <v>53</v>
      </c>
      <c r="U24" s="161"/>
      <c r="V24" s="161"/>
      <c r="W24" s="157" t="s">
        <v>53</v>
      </c>
    </row>
    <row r="25" s="2" customFormat="1" ht="63" customHeight="1" spans="1:23">
      <c r="A25" s="49"/>
      <c r="B25" s="61"/>
      <c r="C25" s="54" t="s">
        <v>290</v>
      </c>
      <c r="D25" s="55"/>
      <c r="E25" s="56"/>
      <c r="F25" s="57"/>
      <c r="G25" s="58">
        <v>4</v>
      </c>
      <c r="H25" s="59">
        <v>4.6</v>
      </c>
      <c r="I25" s="106"/>
      <c r="J25" s="59" t="s">
        <v>291</v>
      </c>
      <c r="K25" s="106"/>
      <c r="L25" s="107" t="s">
        <v>292</v>
      </c>
      <c r="M25" s="108" t="s">
        <v>73</v>
      </c>
      <c r="N25" s="109" t="s">
        <v>293</v>
      </c>
      <c r="O25" s="110"/>
      <c r="P25" s="110"/>
      <c r="Q25" s="110"/>
      <c r="R25" s="156"/>
      <c r="S25" s="107" t="s">
        <v>294</v>
      </c>
      <c r="T25" s="157" t="s">
        <v>53</v>
      </c>
      <c r="U25" s="157" t="s">
        <v>53</v>
      </c>
      <c r="V25" s="157" t="s">
        <v>53</v>
      </c>
      <c r="W25" s="157"/>
    </row>
    <row r="26" s="2" customFormat="1" ht="36" customHeight="1" spans="1:23">
      <c r="A26" s="49"/>
      <c r="B26" s="53" t="s">
        <v>295</v>
      </c>
      <c r="C26" s="54" t="s">
        <v>296</v>
      </c>
      <c r="D26" s="55"/>
      <c r="E26" s="56"/>
      <c r="F26" s="57"/>
      <c r="G26" s="58">
        <v>3</v>
      </c>
      <c r="H26" s="59"/>
      <c r="I26" s="106"/>
      <c r="J26" s="59"/>
      <c r="K26" s="106"/>
      <c r="L26" s="111" t="s">
        <v>297</v>
      </c>
      <c r="M26" s="114" t="s">
        <v>50</v>
      </c>
      <c r="N26" s="111" t="s">
        <v>298</v>
      </c>
      <c r="O26" s="111"/>
      <c r="P26" s="111"/>
      <c r="Q26" s="111"/>
      <c r="R26" s="111"/>
      <c r="S26" s="111" t="s">
        <v>299</v>
      </c>
      <c r="T26" s="157" t="s">
        <v>53</v>
      </c>
      <c r="U26" s="157" t="s">
        <v>53</v>
      </c>
      <c r="V26" s="157" t="s">
        <v>53</v>
      </c>
      <c r="W26" s="161"/>
    </row>
    <row r="27" s="2" customFormat="1" ht="39" customHeight="1" spans="1:23">
      <c r="A27" s="49"/>
      <c r="B27" s="60"/>
      <c r="C27" s="54"/>
      <c r="D27" s="55"/>
      <c r="E27" s="56"/>
      <c r="F27" s="57"/>
      <c r="G27" s="58"/>
      <c r="H27" s="59">
        <v>2.88</v>
      </c>
      <c r="I27" s="106"/>
      <c r="J27" s="59" t="s">
        <v>419</v>
      </c>
      <c r="K27" s="106"/>
      <c r="L27" s="111"/>
      <c r="M27" s="114" t="s">
        <v>73</v>
      </c>
      <c r="N27" s="114" t="s">
        <v>301</v>
      </c>
      <c r="O27" s="114" t="s">
        <v>302</v>
      </c>
      <c r="P27" s="114"/>
      <c r="Q27" s="114" t="s">
        <v>303</v>
      </c>
      <c r="R27" s="114" t="s">
        <v>304</v>
      </c>
      <c r="S27" s="111" t="s">
        <v>305</v>
      </c>
      <c r="T27" s="157" t="s">
        <v>53</v>
      </c>
      <c r="U27" s="157"/>
      <c r="V27" s="157" t="s">
        <v>53</v>
      </c>
      <c r="W27" s="161"/>
    </row>
    <row r="28" s="2" customFormat="1" ht="27" customHeight="1" spans="1:23">
      <c r="A28" s="49"/>
      <c r="B28" s="61"/>
      <c r="C28" s="54" t="s">
        <v>306</v>
      </c>
      <c r="D28" s="55"/>
      <c r="E28" s="56"/>
      <c r="F28" s="57"/>
      <c r="G28" s="58">
        <v>3</v>
      </c>
      <c r="H28" s="59">
        <v>3.6</v>
      </c>
      <c r="I28" s="106"/>
      <c r="J28" s="59" t="s">
        <v>307</v>
      </c>
      <c r="K28" s="106"/>
      <c r="L28" s="111" t="s">
        <v>308</v>
      </c>
      <c r="M28" s="114" t="s">
        <v>73</v>
      </c>
      <c r="N28" s="59" t="s">
        <v>309</v>
      </c>
      <c r="O28" s="115"/>
      <c r="P28" s="115"/>
      <c r="Q28" s="115"/>
      <c r="R28" s="106"/>
      <c r="S28" s="111" t="s">
        <v>310</v>
      </c>
      <c r="T28" s="157" t="s">
        <v>53</v>
      </c>
      <c r="U28" s="157"/>
      <c r="V28" s="157" t="s">
        <v>53</v>
      </c>
      <c r="W28" s="161"/>
    </row>
    <row r="29" s="2" customFormat="1" ht="108" spans="1:23">
      <c r="A29" s="49"/>
      <c r="B29" s="53" t="s">
        <v>311</v>
      </c>
      <c r="C29" s="54" t="s">
        <v>312</v>
      </c>
      <c r="D29" s="55"/>
      <c r="E29" s="56"/>
      <c r="F29" s="57"/>
      <c r="G29" s="58">
        <v>4</v>
      </c>
      <c r="H29" s="59">
        <v>4.6</v>
      </c>
      <c r="I29" s="106"/>
      <c r="J29" s="59" t="s">
        <v>313</v>
      </c>
      <c r="K29" s="106"/>
      <c r="L29" s="111" t="s">
        <v>314</v>
      </c>
      <c r="M29" s="114" t="s">
        <v>95</v>
      </c>
      <c r="N29" s="114" t="s">
        <v>315</v>
      </c>
      <c r="O29" s="114" t="s">
        <v>316</v>
      </c>
      <c r="P29" s="114" t="s">
        <v>317</v>
      </c>
      <c r="Q29" s="114" t="s">
        <v>318</v>
      </c>
      <c r="R29" s="114" t="s">
        <v>319</v>
      </c>
      <c r="S29" s="111" t="s">
        <v>320</v>
      </c>
      <c r="T29" s="157" t="s">
        <v>53</v>
      </c>
      <c r="U29" s="157"/>
      <c r="V29" s="161"/>
      <c r="W29" s="157" t="s">
        <v>53</v>
      </c>
    </row>
    <row r="30" s="2" customFormat="1" ht="36" spans="1:23">
      <c r="A30" s="49"/>
      <c r="B30" s="61"/>
      <c r="C30" s="54" t="s">
        <v>321</v>
      </c>
      <c r="D30" s="55"/>
      <c r="E30" s="56"/>
      <c r="F30" s="57"/>
      <c r="G30" s="58">
        <v>8</v>
      </c>
      <c r="H30" s="59">
        <v>8.6</v>
      </c>
      <c r="I30" s="106"/>
      <c r="J30" s="59" t="s">
        <v>322</v>
      </c>
      <c r="K30" s="106"/>
      <c r="L30" s="111" t="s">
        <v>323</v>
      </c>
      <c r="M30" s="114" t="s">
        <v>73</v>
      </c>
      <c r="N30" s="114" t="s">
        <v>324</v>
      </c>
      <c r="O30" s="114" t="s">
        <v>325</v>
      </c>
      <c r="P30" s="114" t="s">
        <v>326</v>
      </c>
      <c r="Q30" s="114" t="s">
        <v>327</v>
      </c>
      <c r="R30" s="114" t="s">
        <v>328</v>
      </c>
      <c r="S30" s="111" t="s">
        <v>329</v>
      </c>
      <c r="T30" s="157" t="s">
        <v>53</v>
      </c>
      <c r="U30" s="161"/>
      <c r="V30" s="157" t="s">
        <v>53</v>
      </c>
      <c r="W30" s="157"/>
    </row>
    <row r="31" s="2" customFormat="1" ht="38.1" customHeight="1" spans="1:23">
      <c r="A31" s="49"/>
      <c r="B31" s="53" t="s">
        <v>330</v>
      </c>
      <c r="C31" s="62" t="s">
        <v>331</v>
      </c>
      <c r="D31" s="55"/>
      <c r="E31" s="56"/>
      <c r="F31" s="57"/>
      <c r="G31" s="63">
        <v>1</v>
      </c>
      <c r="H31" s="59" t="s">
        <v>332</v>
      </c>
      <c r="I31" s="106"/>
      <c r="J31" s="116" t="s">
        <v>333</v>
      </c>
      <c r="K31" s="117"/>
      <c r="L31" s="118" t="s">
        <v>124</v>
      </c>
      <c r="M31" s="108" t="s">
        <v>334</v>
      </c>
      <c r="N31" s="108" t="s">
        <v>335</v>
      </c>
      <c r="O31" s="119" t="s">
        <v>216</v>
      </c>
      <c r="P31" s="119" t="s">
        <v>216</v>
      </c>
      <c r="Q31" s="119" t="s">
        <v>216</v>
      </c>
      <c r="R31" s="108" t="s">
        <v>336</v>
      </c>
      <c r="S31" s="163" t="s">
        <v>337</v>
      </c>
      <c r="T31" s="107"/>
      <c r="U31" s="164" t="s">
        <v>53</v>
      </c>
      <c r="V31" s="164" t="s">
        <v>53</v>
      </c>
      <c r="W31" s="164" t="s">
        <v>53</v>
      </c>
    </row>
    <row r="32" s="2" customFormat="1" ht="39" customHeight="1" spans="1:23">
      <c r="A32" s="49"/>
      <c r="B32" s="60"/>
      <c r="C32" s="62" t="s">
        <v>338</v>
      </c>
      <c r="D32" s="55"/>
      <c r="E32" s="56"/>
      <c r="F32" s="57"/>
      <c r="G32" s="63">
        <v>2</v>
      </c>
      <c r="H32" s="59" t="s">
        <v>339</v>
      </c>
      <c r="I32" s="106"/>
      <c r="J32" s="120"/>
      <c r="K32" s="121"/>
      <c r="L32" s="118" t="s">
        <v>340</v>
      </c>
      <c r="M32" s="108" t="s">
        <v>341</v>
      </c>
      <c r="N32" s="108" t="s">
        <v>342</v>
      </c>
      <c r="O32" s="109" t="s">
        <v>343</v>
      </c>
      <c r="P32" s="110"/>
      <c r="Q32" s="156"/>
      <c r="R32" s="108" t="s">
        <v>344</v>
      </c>
      <c r="S32" s="107" t="s">
        <v>345</v>
      </c>
      <c r="T32" s="107"/>
      <c r="U32" s="164" t="s">
        <v>53</v>
      </c>
      <c r="V32" s="164" t="s">
        <v>53</v>
      </c>
      <c r="W32" s="164" t="s">
        <v>53</v>
      </c>
    </row>
    <row r="33" s="2" customFormat="1" ht="45" customHeight="1" spans="1:23">
      <c r="A33" s="49"/>
      <c r="B33" s="61"/>
      <c r="C33" s="62" t="s">
        <v>346</v>
      </c>
      <c r="D33" s="64"/>
      <c r="E33" s="65"/>
      <c r="F33" s="66"/>
      <c r="G33" s="63">
        <v>3</v>
      </c>
      <c r="H33" s="59" t="s">
        <v>347</v>
      </c>
      <c r="I33" s="106"/>
      <c r="J33" s="122"/>
      <c r="K33" s="123"/>
      <c r="L33" s="118" t="s">
        <v>348</v>
      </c>
      <c r="M33" s="108" t="s">
        <v>341</v>
      </c>
      <c r="N33" s="108" t="s">
        <v>349</v>
      </c>
      <c r="O33" s="109" t="s">
        <v>350</v>
      </c>
      <c r="P33" s="110"/>
      <c r="Q33" s="156"/>
      <c r="R33" s="108" t="s">
        <v>351</v>
      </c>
      <c r="S33" s="163" t="s">
        <v>352</v>
      </c>
      <c r="T33" s="163"/>
      <c r="U33" s="164" t="s">
        <v>53</v>
      </c>
      <c r="V33" s="164" t="s">
        <v>53</v>
      </c>
      <c r="W33" s="164" t="s">
        <v>53</v>
      </c>
    </row>
    <row r="34" s="2" customFormat="1" spans="1:23">
      <c r="A34" s="67" t="s">
        <v>353</v>
      </c>
      <c r="B34" s="68" t="s">
        <v>16</v>
      </c>
      <c r="C34" s="68"/>
      <c r="D34" s="68"/>
      <c r="E34" s="68"/>
      <c r="F34" s="69"/>
      <c r="G34" s="70">
        <v>60</v>
      </c>
      <c r="H34" s="52">
        <f>H35+H39+H50+H59</f>
        <v>60</v>
      </c>
      <c r="I34" s="104"/>
      <c r="J34" s="52"/>
      <c r="K34" s="104"/>
      <c r="L34" s="124"/>
      <c r="M34" s="105"/>
      <c r="N34" s="105"/>
      <c r="O34" s="105"/>
      <c r="P34" s="105"/>
      <c r="Q34" s="105"/>
      <c r="R34" s="105"/>
      <c r="S34" s="124"/>
      <c r="T34" s="124"/>
      <c r="U34" s="124"/>
      <c r="V34" s="124"/>
      <c r="W34" s="124"/>
    </row>
    <row r="35" s="2" customFormat="1" spans="1:23">
      <c r="A35" s="71"/>
      <c r="B35" s="58" t="s">
        <v>354</v>
      </c>
      <c r="C35" s="72" t="s">
        <v>12</v>
      </c>
      <c r="D35" s="73"/>
      <c r="E35" s="73"/>
      <c r="F35" s="73"/>
      <c r="G35" s="73">
        <f>SUM(G36:G38)</f>
        <v>7</v>
      </c>
      <c r="H35" s="74">
        <f>SUM(H36:H38)</f>
        <v>7</v>
      </c>
      <c r="I35" s="125"/>
      <c r="J35" s="126"/>
      <c r="K35" s="127"/>
      <c r="L35" s="128"/>
      <c r="M35" s="128"/>
      <c r="N35" s="129"/>
      <c r="O35" s="129"/>
      <c r="P35" s="129"/>
      <c r="Q35" s="129"/>
      <c r="R35" s="129"/>
      <c r="S35" s="129"/>
      <c r="T35" s="129"/>
      <c r="U35" s="129"/>
      <c r="V35" s="129"/>
      <c r="W35" s="129"/>
    </row>
    <row r="36" s="2" customFormat="1" ht="60.95" customHeight="1" spans="1:23">
      <c r="A36" s="71"/>
      <c r="B36" s="58"/>
      <c r="C36" s="53" t="s">
        <v>355</v>
      </c>
      <c r="D36" s="75" t="s">
        <v>356</v>
      </c>
      <c r="E36" s="75" t="s">
        <v>495</v>
      </c>
      <c r="F36" s="76" t="s">
        <v>495</v>
      </c>
      <c r="G36" s="75">
        <v>7</v>
      </c>
      <c r="H36" s="59">
        <v>7</v>
      </c>
      <c r="I36" s="106"/>
      <c r="J36" s="59" t="s">
        <v>496</v>
      </c>
      <c r="K36" s="106"/>
      <c r="L36" s="130" t="s">
        <v>360</v>
      </c>
      <c r="M36" s="130" t="s">
        <v>334</v>
      </c>
      <c r="N36" s="130" t="s">
        <v>361</v>
      </c>
      <c r="O36" s="130" t="s">
        <v>362</v>
      </c>
      <c r="P36" s="130" t="s">
        <v>363</v>
      </c>
      <c r="Q36" s="130" t="s">
        <v>364</v>
      </c>
      <c r="R36" s="130" t="s">
        <v>365</v>
      </c>
      <c r="S36" s="130" t="s">
        <v>366</v>
      </c>
      <c r="T36" s="130"/>
      <c r="U36" s="139" t="s">
        <v>53</v>
      </c>
      <c r="V36" s="139" t="s">
        <v>53</v>
      </c>
      <c r="W36" s="139" t="s">
        <v>53</v>
      </c>
    </row>
    <row r="37" s="2" customFormat="1" ht="31.5" customHeight="1" spans="1:23">
      <c r="A37" s="71"/>
      <c r="B37" s="58"/>
      <c r="C37" s="60"/>
      <c r="D37" s="75" t="s">
        <v>367</v>
      </c>
      <c r="E37" s="75"/>
      <c r="F37" s="75"/>
      <c r="G37" s="75"/>
      <c r="H37" s="59"/>
      <c r="I37" s="106"/>
      <c r="J37" s="59"/>
      <c r="K37" s="106"/>
      <c r="L37" s="131"/>
      <c r="M37" s="131"/>
      <c r="N37" s="131"/>
      <c r="O37" s="131"/>
      <c r="P37" s="131"/>
      <c r="Q37" s="131"/>
      <c r="R37" s="131"/>
      <c r="S37" s="131"/>
      <c r="T37" s="131"/>
      <c r="U37" s="141"/>
      <c r="V37" s="141"/>
      <c r="W37" s="141"/>
    </row>
    <row r="38" s="2" customFormat="1" ht="31.5" customHeight="1" spans="1:23">
      <c r="A38" s="71"/>
      <c r="B38" s="58"/>
      <c r="C38" s="61"/>
      <c r="D38" s="75" t="s">
        <v>150</v>
      </c>
      <c r="E38" s="75"/>
      <c r="F38" s="75"/>
      <c r="G38" s="75"/>
      <c r="H38" s="59"/>
      <c r="I38" s="106"/>
      <c r="J38" s="59"/>
      <c r="K38" s="106"/>
      <c r="L38" s="132"/>
      <c r="M38" s="132"/>
      <c r="N38" s="132"/>
      <c r="O38" s="132"/>
      <c r="P38" s="132"/>
      <c r="Q38" s="132"/>
      <c r="R38" s="132"/>
      <c r="S38" s="132"/>
      <c r="T38" s="132"/>
      <c r="U38" s="142"/>
      <c r="V38" s="142"/>
      <c r="W38" s="142"/>
    </row>
    <row r="39" s="2" customFormat="1" spans="1:23">
      <c r="A39" s="71"/>
      <c r="B39" s="53" t="s">
        <v>368</v>
      </c>
      <c r="C39" s="77" t="s">
        <v>12</v>
      </c>
      <c r="D39" s="78"/>
      <c r="E39" s="78"/>
      <c r="F39" s="78"/>
      <c r="G39" s="78">
        <f>SUM(G40:G49)</f>
        <v>26</v>
      </c>
      <c r="H39" s="74">
        <f>SUM(H40:H49)</f>
        <v>26</v>
      </c>
      <c r="I39" s="125"/>
      <c r="J39" s="126"/>
      <c r="K39" s="127"/>
      <c r="L39" s="129"/>
      <c r="M39" s="129"/>
      <c r="N39" s="129"/>
      <c r="O39" s="129"/>
      <c r="P39" s="129"/>
      <c r="Q39" s="129"/>
      <c r="R39" s="129"/>
      <c r="S39" s="129"/>
      <c r="T39" s="129"/>
      <c r="U39" s="129"/>
      <c r="V39" s="129"/>
      <c r="W39" s="129"/>
    </row>
    <row r="40" s="2" customFormat="1" ht="63.95" customHeight="1" spans="1:23">
      <c r="A40" s="71"/>
      <c r="B40" s="60"/>
      <c r="C40" s="53" t="s">
        <v>369</v>
      </c>
      <c r="D40" s="75" t="s">
        <v>166</v>
      </c>
      <c r="E40" s="75" t="s">
        <v>167</v>
      </c>
      <c r="F40" s="75" t="s">
        <v>167</v>
      </c>
      <c r="G40" s="75">
        <v>7.8</v>
      </c>
      <c r="H40" s="59">
        <v>7.8</v>
      </c>
      <c r="I40" s="106"/>
      <c r="J40" s="59" t="s">
        <v>497</v>
      </c>
      <c r="K40" s="106"/>
      <c r="L40" s="130" t="s">
        <v>156</v>
      </c>
      <c r="M40" s="130" t="s">
        <v>50</v>
      </c>
      <c r="N40" s="133" t="s">
        <v>372</v>
      </c>
      <c r="O40" s="134"/>
      <c r="P40" s="134"/>
      <c r="Q40" s="134"/>
      <c r="R40" s="165"/>
      <c r="S40" s="130" t="s">
        <v>373</v>
      </c>
      <c r="T40" s="139"/>
      <c r="U40" s="139" t="s">
        <v>53</v>
      </c>
      <c r="V40" s="139"/>
      <c r="W40" s="139" t="s">
        <v>53</v>
      </c>
    </row>
    <row r="41" s="2" customFormat="1" spans="1:23">
      <c r="A41" s="71"/>
      <c r="B41" s="60"/>
      <c r="C41" s="60"/>
      <c r="D41" s="75" t="s">
        <v>367</v>
      </c>
      <c r="E41" s="75"/>
      <c r="F41" s="75"/>
      <c r="G41" s="75"/>
      <c r="H41" s="59"/>
      <c r="I41" s="106"/>
      <c r="J41" s="59"/>
      <c r="K41" s="106"/>
      <c r="L41" s="131"/>
      <c r="M41" s="131"/>
      <c r="N41" s="135"/>
      <c r="O41" s="136"/>
      <c r="P41" s="136"/>
      <c r="Q41" s="136"/>
      <c r="R41" s="166"/>
      <c r="S41" s="131"/>
      <c r="T41" s="141"/>
      <c r="U41" s="141"/>
      <c r="V41" s="141"/>
      <c r="W41" s="141"/>
    </row>
    <row r="42" s="2" customFormat="1" spans="1:23">
      <c r="A42" s="71"/>
      <c r="B42" s="60"/>
      <c r="C42" s="61"/>
      <c r="D42" s="75" t="s">
        <v>150</v>
      </c>
      <c r="E42" s="75"/>
      <c r="F42" s="75"/>
      <c r="G42" s="75"/>
      <c r="H42" s="59"/>
      <c r="I42" s="106"/>
      <c r="J42" s="59"/>
      <c r="K42" s="106"/>
      <c r="L42" s="131"/>
      <c r="M42" s="132"/>
      <c r="N42" s="137"/>
      <c r="O42" s="138"/>
      <c r="P42" s="138"/>
      <c r="Q42" s="138"/>
      <c r="R42" s="167"/>
      <c r="S42" s="131"/>
      <c r="T42" s="142"/>
      <c r="U42" s="142"/>
      <c r="V42" s="142"/>
      <c r="W42" s="142"/>
    </row>
    <row r="43" s="2" customFormat="1" ht="45" customHeight="1" spans="1:23">
      <c r="A43" s="71"/>
      <c r="B43" s="60"/>
      <c r="C43" s="58" t="s">
        <v>374</v>
      </c>
      <c r="D43" s="75" t="s">
        <v>164</v>
      </c>
      <c r="E43" s="79">
        <v>1</v>
      </c>
      <c r="F43" s="79">
        <v>1</v>
      </c>
      <c r="G43" s="75">
        <v>10.4</v>
      </c>
      <c r="H43" s="59">
        <v>10.4</v>
      </c>
      <c r="I43" s="106"/>
      <c r="J43" s="59" t="s">
        <v>375</v>
      </c>
      <c r="K43" s="106"/>
      <c r="L43" s="131"/>
      <c r="M43" s="139" t="s">
        <v>50</v>
      </c>
      <c r="N43" s="140" t="s">
        <v>376</v>
      </c>
      <c r="O43" s="134"/>
      <c r="P43" s="134"/>
      <c r="Q43" s="134"/>
      <c r="R43" s="165"/>
      <c r="S43" s="131"/>
      <c r="T43" s="139"/>
      <c r="U43" s="139" t="s">
        <v>53</v>
      </c>
      <c r="V43" s="139" t="s">
        <v>53</v>
      </c>
      <c r="W43" s="139" t="s">
        <v>53</v>
      </c>
    </row>
    <row r="44" s="2" customFormat="1" spans="1:23">
      <c r="A44" s="71"/>
      <c r="B44" s="60"/>
      <c r="C44" s="58"/>
      <c r="D44" s="75" t="s">
        <v>367</v>
      </c>
      <c r="E44" s="75"/>
      <c r="F44" s="75"/>
      <c r="G44" s="75"/>
      <c r="H44" s="59"/>
      <c r="I44" s="106"/>
      <c r="J44" s="59"/>
      <c r="K44" s="106"/>
      <c r="L44" s="131"/>
      <c r="M44" s="141"/>
      <c r="N44" s="137"/>
      <c r="O44" s="138"/>
      <c r="P44" s="138"/>
      <c r="Q44" s="138"/>
      <c r="R44" s="167"/>
      <c r="S44" s="131"/>
      <c r="T44" s="141"/>
      <c r="U44" s="141"/>
      <c r="V44" s="141"/>
      <c r="W44" s="141"/>
    </row>
    <row r="45" s="2" customFormat="1" spans="1:23">
      <c r="A45" s="71"/>
      <c r="B45" s="60"/>
      <c r="C45" s="58"/>
      <c r="D45" s="75" t="s">
        <v>150</v>
      </c>
      <c r="E45" s="75"/>
      <c r="F45" s="75"/>
      <c r="G45" s="75"/>
      <c r="H45" s="59"/>
      <c r="I45" s="106"/>
      <c r="J45" s="59"/>
      <c r="K45" s="106"/>
      <c r="L45" s="131"/>
      <c r="M45" s="141"/>
      <c r="N45" s="140" t="s">
        <v>377</v>
      </c>
      <c r="O45" s="134"/>
      <c r="P45" s="134"/>
      <c r="Q45" s="134"/>
      <c r="R45" s="165"/>
      <c r="S45" s="131"/>
      <c r="T45" s="141"/>
      <c r="U45" s="141"/>
      <c r="V45" s="141"/>
      <c r="W45" s="141"/>
    </row>
    <row r="46" s="2" customFormat="1" spans="1:23">
      <c r="A46" s="71"/>
      <c r="B46" s="60"/>
      <c r="C46" s="58"/>
      <c r="D46" s="75" t="s">
        <v>150</v>
      </c>
      <c r="E46" s="75"/>
      <c r="F46" s="75"/>
      <c r="G46" s="75"/>
      <c r="H46" s="59"/>
      <c r="I46" s="106"/>
      <c r="J46" s="59"/>
      <c r="K46" s="106"/>
      <c r="L46" s="131"/>
      <c r="M46" s="142"/>
      <c r="N46" s="137"/>
      <c r="O46" s="138"/>
      <c r="P46" s="138"/>
      <c r="Q46" s="138"/>
      <c r="R46" s="167"/>
      <c r="S46" s="131"/>
      <c r="T46" s="142"/>
      <c r="U46" s="142"/>
      <c r="V46" s="142"/>
      <c r="W46" s="142"/>
    </row>
    <row r="47" s="2" customFormat="1" ht="39" customHeight="1" spans="1:23">
      <c r="A47" s="71"/>
      <c r="B47" s="60"/>
      <c r="C47" s="58" t="s">
        <v>378</v>
      </c>
      <c r="D47" s="75" t="s">
        <v>184</v>
      </c>
      <c r="E47" s="75" t="s">
        <v>185</v>
      </c>
      <c r="F47" s="75" t="s">
        <v>185</v>
      </c>
      <c r="G47" s="75">
        <v>7.8</v>
      </c>
      <c r="H47" s="59">
        <v>7.8</v>
      </c>
      <c r="I47" s="106"/>
      <c r="J47" s="59" t="s">
        <v>379</v>
      </c>
      <c r="K47" s="106"/>
      <c r="L47" s="131"/>
      <c r="M47" s="130" t="s">
        <v>50</v>
      </c>
      <c r="N47" s="133" t="s">
        <v>372</v>
      </c>
      <c r="O47" s="134"/>
      <c r="P47" s="134"/>
      <c r="Q47" s="134"/>
      <c r="R47" s="165"/>
      <c r="S47" s="131"/>
      <c r="T47" s="139"/>
      <c r="U47" s="139" t="s">
        <v>53</v>
      </c>
      <c r="V47" s="139"/>
      <c r="W47" s="139" t="s">
        <v>53</v>
      </c>
    </row>
    <row r="48" s="2" customFormat="1" spans="1:23">
      <c r="A48" s="71"/>
      <c r="B48" s="60"/>
      <c r="C48" s="58"/>
      <c r="D48" s="75" t="s">
        <v>367</v>
      </c>
      <c r="E48" s="75"/>
      <c r="F48" s="75"/>
      <c r="G48" s="75"/>
      <c r="H48" s="59"/>
      <c r="I48" s="106"/>
      <c r="J48" s="59"/>
      <c r="K48" s="106"/>
      <c r="L48" s="131"/>
      <c r="M48" s="131"/>
      <c r="N48" s="135"/>
      <c r="O48" s="136"/>
      <c r="P48" s="136"/>
      <c r="Q48" s="136"/>
      <c r="R48" s="166"/>
      <c r="S48" s="131"/>
      <c r="T48" s="141"/>
      <c r="U48" s="141"/>
      <c r="V48" s="141"/>
      <c r="W48" s="141"/>
    </row>
    <row r="49" s="2" customFormat="1" spans="1:23">
      <c r="A49" s="71"/>
      <c r="B49" s="61"/>
      <c r="C49" s="58"/>
      <c r="D49" s="75" t="s">
        <v>150</v>
      </c>
      <c r="E49" s="75"/>
      <c r="F49" s="75"/>
      <c r="G49" s="75"/>
      <c r="H49" s="59"/>
      <c r="I49" s="106"/>
      <c r="J49" s="59"/>
      <c r="K49" s="106"/>
      <c r="L49" s="132"/>
      <c r="M49" s="132"/>
      <c r="N49" s="137"/>
      <c r="O49" s="138"/>
      <c r="P49" s="138"/>
      <c r="Q49" s="138"/>
      <c r="R49" s="167"/>
      <c r="S49" s="132"/>
      <c r="T49" s="142"/>
      <c r="U49" s="142"/>
      <c r="V49" s="142"/>
      <c r="W49" s="142"/>
    </row>
    <row r="50" s="2" customFormat="1" spans="1:23">
      <c r="A50" s="71"/>
      <c r="B50" s="53" t="s">
        <v>380</v>
      </c>
      <c r="C50" s="77" t="s">
        <v>12</v>
      </c>
      <c r="D50" s="80"/>
      <c r="E50" s="80"/>
      <c r="F50" s="80"/>
      <c r="G50" s="80">
        <f>SUM(G51:G58)</f>
        <v>20</v>
      </c>
      <c r="H50" s="74">
        <f>SUM(H51:H58)</f>
        <v>20</v>
      </c>
      <c r="I50" s="125"/>
      <c r="J50" s="126"/>
      <c r="K50" s="127"/>
      <c r="L50" s="143"/>
      <c r="M50" s="144"/>
      <c r="N50" s="144"/>
      <c r="O50" s="144"/>
      <c r="P50" s="144"/>
      <c r="Q50" s="144"/>
      <c r="R50" s="144"/>
      <c r="S50" s="144"/>
      <c r="T50" s="144"/>
      <c r="U50" s="144"/>
      <c r="V50" s="144"/>
      <c r="W50" s="144"/>
    </row>
    <row r="51" s="2" customFormat="1" ht="30.95" customHeight="1" spans="1:23">
      <c r="A51" s="71"/>
      <c r="B51" s="60"/>
      <c r="C51" s="81" t="s">
        <v>381</v>
      </c>
      <c r="D51" s="75" t="s">
        <v>382</v>
      </c>
      <c r="E51" s="75"/>
      <c r="F51" s="75"/>
      <c r="G51" s="75"/>
      <c r="H51" s="59"/>
      <c r="I51" s="106"/>
      <c r="J51" s="59" t="s">
        <v>383</v>
      </c>
      <c r="K51" s="106"/>
      <c r="L51" s="130" t="s">
        <v>190</v>
      </c>
      <c r="M51" s="139" t="s">
        <v>50</v>
      </c>
      <c r="N51" s="140" t="s">
        <v>376</v>
      </c>
      <c r="O51" s="134"/>
      <c r="P51" s="134"/>
      <c r="Q51" s="134"/>
      <c r="R51" s="165"/>
      <c r="S51" s="139"/>
      <c r="T51" s="139" t="s">
        <v>53</v>
      </c>
      <c r="U51" s="139" t="s">
        <v>53</v>
      </c>
      <c r="V51" s="139" t="s">
        <v>53</v>
      </c>
      <c r="W51" s="139" t="s">
        <v>53</v>
      </c>
    </row>
    <row r="52" s="2" customFormat="1" spans="1:23">
      <c r="A52" s="71"/>
      <c r="B52" s="60"/>
      <c r="C52" s="82"/>
      <c r="D52" s="75" t="s">
        <v>150</v>
      </c>
      <c r="E52" s="75"/>
      <c r="F52" s="75"/>
      <c r="G52" s="75"/>
      <c r="H52" s="59"/>
      <c r="I52" s="106"/>
      <c r="J52" s="59"/>
      <c r="K52" s="106"/>
      <c r="L52" s="131"/>
      <c r="M52" s="141"/>
      <c r="N52" s="135"/>
      <c r="O52" s="136"/>
      <c r="P52" s="136"/>
      <c r="Q52" s="136"/>
      <c r="R52" s="166"/>
      <c r="S52" s="141"/>
      <c r="T52" s="142"/>
      <c r="U52" s="142"/>
      <c r="V52" s="142"/>
      <c r="W52" s="142"/>
    </row>
    <row r="53" s="2" customFormat="1" ht="36" spans="1:23">
      <c r="A53" s="71"/>
      <c r="B53" s="60"/>
      <c r="C53" s="83" t="s">
        <v>384</v>
      </c>
      <c r="D53" s="75" t="s">
        <v>194</v>
      </c>
      <c r="E53" s="79" t="s">
        <v>195</v>
      </c>
      <c r="F53" s="79" t="s">
        <v>195</v>
      </c>
      <c r="G53" s="75">
        <v>20</v>
      </c>
      <c r="H53" s="59">
        <v>20</v>
      </c>
      <c r="I53" s="106"/>
      <c r="J53" s="59" t="s">
        <v>498</v>
      </c>
      <c r="K53" s="106"/>
      <c r="L53" s="131"/>
      <c r="M53" s="141"/>
      <c r="N53" s="135"/>
      <c r="O53" s="136"/>
      <c r="P53" s="136"/>
      <c r="Q53" s="136"/>
      <c r="R53" s="166"/>
      <c r="S53" s="141"/>
      <c r="T53" s="139" t="s">
        <v>53</v>
      </c>
      <c r="U53" s="139" t="s">
        <v>53</v>
      </c>
      <c r="V53" s="139" t="s">
        <v>53</v>
      </c>
      <c r="W53" s="139" t="s">
        <v>53</v>
      </c>
    </row>
    <row r="54" s="2" customFormat="1" spans="1:23">
      <c r="A54" s="71"/>
      <c r="B54" s="60"/>
      <c r="C54" s="83"/>
      <c r="D54" s="75" t="s">
        <v>150</v>
      </c>
      <c r="E54" s="75"/>
      <c r="F54" s="75"/>
      <c r="G54" s="75"/>
      <c r="H54" s="59"/>
      <c r="I54" s="106"/>
      <c r="J54" s="59"/>
      <c r="K54" s="106"/>
      <c r="L54" s="131"/>
      <c r="M54" s="141"/>
      <c r="N54" s="137"/>
      <c r="O54" s="138"/>
      <c r="P54" s="138"/>
      <c r="Q54" s="138"/>
      <c r="R54" s="167"/>
      <c r="S54" s="142"/>
      <c r="T54" s="142"/>
      <c r="U54" s="142"/>
      <c r="V54" s="142"/>
      <c r="W54" s="142"/>
    </row>
    <row r="55" s="2" customFormat="1" ht="30.95" customHeight="1" spans="1:23">
      <c r="A55" s="71"/>
      <c r="B55" s="60"/>
      <c r="C55" s="81" t="s">
        <v>386</v>
      </c>
      <c r="D55" s="75" t="s">
        <v>382</v>
      </c>
      <c r="E55" s="75"/>
      <c r="F55" s="75"/>
      <c r="G55" s="75"/>
      <c r="H55" s="59"/>
      <c r="I55" s="106"/>
      <c r="J55" s="59" t="s">
        <v>383</v>
      </c>
      <c r="K55" s="106"/>
      <c r="L55" s="131"/>
      <c r="M55" s="141"/>
      <c r="N55" s="140" t="s">
        <v>387</v>
      </c>
      <c r="O55" s="134"/>
      <c r="P55" s="134"/>
      <c r="Q55" s="134"/>
      <c r="R55" s="165"/>
      <c r="S55" s="139"/>
      <c r="T55" s="139" t="s">
        <v>53</v>
      </c>
      <c r="U55" s="139" t="s">
        <v>53</v>
      </c>
      <c r="V55" s="139" t="s">
        <v>53</v>
      </c>
      <c r="W55" s="139" t="s">
        <v>53</v>
      </c>
    </row>
    <row r="56" s="2" customFormat="1" spans="1:23">
      <c r="A56" s="71"/>
      <c r="B56" s="60"/>
      <c r="C56" s="82"/>
      <c r="D56" s="75" t="s">
        <v>150</v>
      </c>
      <c r="E56" s="75"/>
      <c r="F56" s="75"/>
      <c r="G56" s="75"/>
      <c r="H56" s="59"/>
      <c r="I56" s="106"/>
      <c r="J56" s="59"/>
      <c r="K56" s="106"/>
      <c r="L56" s="131"/>
      <c r="M56" s="141"/>
      <c r="N56" s="135"/>
      <c r="O56" s="136"/>
      <c r="P56" s="136"/>
      <c r="Q56" s="136"/>
      <c r="R56" s="166"/>
      <c r="S56" s="141"/>
      <c r="T56" s="142"/>
      <c r="U56" s="142"/>
      <c r="V56" s="142"/>
      <c r="W56" s="142"/>
    </row>
    <row r="57" s="2" customFormat="1" ht="27.95" customHeight="1" spans="1:23">
      <c r="A57" s="71"/>
      <c r="B57" s="60"/>
      <c r="C57" s="81" t="s">
        <v>388</v>
      </c>
      <c r="D57" s="75" t="s">
        <v>382</v>
      </c>
      <c r="E57" s="75"/>
      <c r="F57" s="75"/>
      <c r="G57" s="75"/>
      <c r="H57" s="59"/>
      <c r="I57" s="106"/>
      <c r="J57" s="59" t="s">
        <v>383</v>
      </c>
      <c r="K57" s="106"/>
      <c r="L57" s="131"/>
      <c r="M57" s="141"/>
      <c r="N57" s="135"/>
      <c r="O57" s="136"/>
      <c r="P57" s="136"/>
      <c r="Q57" s="136"/>
      <c r="R57" s="166"/>
      <c r="S57" s="141"/>
      <c r="T57" s="139" t="s">
        <v>53</v>
      </c>
      <c r="U57" s="139" t="s">
        <v>53</v>
      </c>
      <c r="V57" s="139" t="s">
        <v>53</v>
      </c>
      <c r="W57" s="139" t="s">
        <v>53</v>
      </c>
    </row>
    <row r="58" s="2" customFormat="1" ht="15" customHeight="1" spans="1:23">
      <c r="A58" s="71"/>
      <c r="B58" s="61"/>
      <c r="C58" s="82"/>
      <c r="D58" s="75" t="s">
        <v>150</v>
      </c>
      <c r="E58" s="75"/>
      <c r="F58" s="75"/>
      <c r="G58" s="75"/>
      <c r="H58" s="59"/>
      <c r="I58" s="106"/>
      <c r="J58" s="59"/>
      <c r="K58" s="106"/>
      <c r="L58" s="132"/>
      <c r="M58" s="142"/>
      <c r="N58" s="137"/>
      <c r="O58" s="138"/>
      <c r="P58" s="138"/>
      <c r="Q58" s="138"/>
      <c r="R58" s="167"/>
      <c r="S58" s="142"/>
      <c r="T58" s="142"/>
      <c r="U58" s="142"/>
      <c r="V58" s="142"/>
      <c r="W58" s="142"/>
    </row>
    <row r="59" s="2" customFormat="1" spans="1:23">
      <c r="A59" s="71"/>
      <c r="B59" s="53" t="s">
        <v>389</v>
      </c>
      <c r="C59" s="77" t="s">
        <v>12</v>
      </c>
      <c r="D59" s="80"/>
      <c r="E59" s="80"/>
      <c r="F59" s="80"/>
      <c r="G59" s="73">
        <f>SUM(G60:G62)</f>
        <v>7</v>
      </c>
      <c r="H59" s="74">
        <f>SUM(H60:H62)</f>
        <v>7</v>
      </c>
      <c r="I59" s="125"/>
      <c r="J59" s="126"/>
      <c r="K59" s="127"/>
      <c r="L59" s="144"/>
      <c r="M59" s="144"/>
      <c r="N59" s="144"/>
      <c r="O59" s="144"/>
      <c r="P59" s="144"/>
      <c r="Q59" s="144"/>
      <c r="R59" s="144"/>
      <c r="S59" s="144"/>
      <c r="T59" s="144"/>
      <c r="U59" s="144"/>
      <c r="V59" s="144"/>
      <c r="W59" s="144"/>
    </row>
    <row r="60" s="2" customFormat="1" ht="81.95" customHeight="1" spans="1:23">
      <c r="A60" s="71"/>
      <c r="B60" s="60"/>
      <c r="C60" s="84" t="s">
        <v>390</v>
      </c>
      <c r="D60" s="75" t="s">
        <v>499</v>
      </c>
      <c r="E60" s="75" t="s">
        <v>195</v>
      </c>
      <c r="F60" s="79" t="s">
        <v>195</v>
      </c>
      <c r="G60" s="75">
        <v>7</v>
      </c>
      <c r="H60" s="59">
        <v>7</v>
      </c>
      <c r="I60" s="106"/>
      <c r="J60" s="59" t="s">
        <v>500</v>
      </c>
      <c r="K60" s="106"/>
      <c r="L60" s="130" t="s">
        <v>209</v>
      </c>
      <c r="M60" s="130" t="s">
        <v>50</v>
      </c>
      <c r="N60" s="133" t="s">
        <v>372</v>
      </c>
      <c r="O60" s="134"/>
      <c r="P60" s="134"/>
      <c r="Q60" s="134"/>
      <c r="R60" s="165"/>
      <c r="S60" s="130" t="s">
        <v>211</v>
      </c>
      <c r="T60" s="139" t="s">
        <v>53</v>
      </c>
      <c r="U60" s="139" t="s">
        <v>53</v>
      </c>
      <c r="V60" s="139" t="s">
        <v>53</v>
      </c>
      <c r="W60" s="139" t="s">
        <v>53</v>
      </c>
    </row>
    <row r="61" s="2" customFormat="1" ht="24" spans="1:23">
      <c r="A61" s="71"/>
      <c r="B61" s="60"/>
      <c r="C61" s="85"/>
      <c r="D61" s="75" t="s">
        <v>392</v>
      </c>
      <c r="E61" s="75"/>
      <c r="F61" s="75"/>
      <c r="G61" s="75"/>
      <c r="H61" s="59"/>
      <c r="I61" s="106"/>
      <c r="J61" s="59"/>
      <c r="K61" s="106"/>
      <c r="L61" s="131"/>
      <c r="M61" s="131"/>
      <c r="N61" s="135"/>
      <c r="O61" s="136"/>
      <c r="P61" s="136"/>
      <c r="Q61" s="136"/>
      <c r="R61" s="166"/>
      <c r="S61" s="131"/>
      <c r="T61" s="141"/>
      <c r="U61" s="141"/>
      <c r="V61" s="141"/>
      <c r="W61" s="141"/>
    </row>
    <row r="62" s="2" customFormat="1" ht="13.5" customHeight="1" spans="1:23">
      <c r="A62" s="86"/>
      <c r="B62" s="61"/>
      <c r="C62" s="87"/>
      <c r="D62" s="75" t="s">
        <v>150</v>
      </c>
      <c r="E62" s="75"/>
      <c r="F62" s="75"/>
      <c r="G62" s="75"/>
      <c r="H62" s="59"/>
      <c r="I62" s="106"/>
      <c r="J62" s="59"/>
      <c r="K62" s="106"/>
      <c r="L62" s="132"/>
      <c r="M62" s="132"/>
      <c r="N62" s="137"/>
      <c r="O62" s="138"/>
      <c r="P62" s="138"/>
      <c r="Q62" s="138"/>
      <c r="R62" s="167"/>
      <c r="S62" s="132"/>
      <c r="T62" s="142"/>
      <c r="U62" s="142"/>
      <c r="V62" s="142"/>
      <c r="W62" s="142"/>
    </row>
    <row r="63" s="2" customFormat="1" ht="76.5" customHeight="1" spans="1:23">
      <c r="A63" s="67" t="s">
        <v>393</v>
      </c>
      <c r="B63" s="88" t="s">
        <v>394</v>
      </c>
      <c r="C63" s="54" t="s">
        <v>395</v>
      </c>
      <c r="D63" s="89" t="s">
        <v>216</v>
      </c>
      <c r="E63" s="89" t="s">
        <v>216</v>
      </c>
      <c r="F63" s="89" t="s">
        <v>216</v>
      </c>
      <c r="G63" s="53">
        <v>-5</v>
      </c>
      <c r="H63" s="59"/>
      <c r="I63" s="106"/>
      <c r="J63" s="59"/>
      <c r="K63" s="106"/>
      <c r="L63" s="145" t="s">
        <v>396</v>
      </c>
      <c r="M63" s="146" t="s">
        <v>73</v>
      </c>
      <c r="N63" s="147" t="s">
        <v>397</v>
      </c>
      <c r="O63" s="148"/>
      <c r="P63" s="148"/>
      <c r="Q63" s="148"/>
      <c r="R63" s="168"/>
      <c r="S63" s="169" t="s">
        <v>219</v>
      </c>
      <c r="T63" s="142"/>
      <c r="U63" s="142"/>
      <c r="V63" s="142"/>
      <c r="W63" s="142"/>
    </row>
    <row r="64" s="2" customFormat="1" ht="48" spans="1:23">
      <c r="A64" s="86"/>
      <c r="B64" s="90"/>
      <c r="C64" s="54" t="s">
        <v>398</v>
      </c>
      <c r="D64" s="91"/>
      <c r="E64" s="91"/>
      <c r="F64" s="91"/>
      <c r="G64" s="61"/>
      <c r="H64" s="59"/>
      <c r="I64" s="106"/>
      <c r="J64" s="59"/>
      <c r="K64" s="106"/>
      <c r="L64" s="149" t="s">
        <v>399</v>
      </c>
      <c r="M64" s="150"/>
      <c r="N64" s="147" t="s">
        <v>400</v>
      </c>
      <c r="O64" s="148"/>
      <c r="P64" s="148"/>
      <c r="Q64" s="148"/>
      <c r="R64" s="168"/>
      <c r="S64" s="170"/>
      <c r="T64" s="142" t="s">
        <v>53</v>
      </c>
      <c r="U64" s="142"/>
      <c r="V64" s="142" t="s">
        <v>53</v>
      </c>
      <c r="W64" s="142" t="s">
        <v>53</v>
      </c>
    </row>
    <row r="65" s="3" customFormat="1" ht="26.25" customHeight="1" spans="1:23">
      <c r="A65" s="15" t="s">
        <v>401</v>
      </c>
      <c r="B65" s="15"/>
      <c r="C65" s="171" t="s">
        <v>501</v>
      </c>
      <c r="D65" s="171"/>
      <c r="E65" s="171"/>
      <c r="F65" s="171"/>
      <c r="G65" s="171"/>
      <c r="H65" s="171"/>
      <c r="I65" s="171"/>
      <c r="J65" s="171"/>
      <c r="K65" s="171"/>
      <c r="L65" s="171"/>
      <c r="M65" s="171"/>
      <c r="N65" s="171"/>
      <c r="O65" s="171"/>
      <c r="P65" s="171"/>
      <c r="Q65" s="171"/>
      <c r="R65" s="171"/>
      <c r="S65" s="171"/>
      <c r="T65" s="171"/>
      <c r="U65" s="171"/>
      <c r="V65" s="171"/>
      <c r="W65" s="171"/>
    </row>
    <row r="66" s="3" customFormat="1" ht="26.25" customHeight="1" spans="1:23">
      <c r="A66" s="15" t="s">
        <v>403</v>
      </c>
      <c r="B66" s="15"/>
      <c r="C66" s="171" t="s">
        <v>404</v>
      </c>
      <c r="D66" s="171"/>
      <c r="E66" s="171"/>
      <c r="F66" s="171"/>
      <c r="G66" s="171"/>
      <c r="H66" s="171"/>
      <c r="I66" s="171"/>
      <c r="J66" s="171"/>
      <c r="K66" s="171"/>
      <c r="L66" s="171"/>
      <c r="M66" s="171"/>
      <c r="N66" s="171"/>
      <c r="O66" s="171"/>
      <c r="P66" s="171"/>
      <c r="Q66" s="171"/>
      <c r="R66" s="171"/>
      <c r="S66" s="171"/>
      <c r="T66" s="171"/>
      <c r="U66" s="171"/>
      <c r="V66" s="171"/>
      <c r="W66" s="171"/>
    </row>
    <row r="67" s="3" customFormat="1" ht="26.25" customHeight="1" spans="1:23">
      <c r="A67" s="172" t="s">
        <v>405</v>
      </c>
      <c r="B67" s="172"/>
      <c r="C67" s="171" t="s">
        <v>406</v>
      </c>
      <c r="D67" s="171"/>
      <c r="E67" s="171"/>
      <c r="F67" s="171"/>
      <c r="G67" s="171"/>
      <c r="H67" s="171"/>
      <c r="I67" s="171"/>
      <c r="J67" s="171"/>
      <c r="K67" s="171"/>
      <c r="L67" s="171"/>
      <c r="M67" s="171"/>
      <c r="N67" s="171"/>
      <c r="O67" s="171"/>
      <c r="P67" s="171"/>
      <c r="Q67" s="171"/>
      <c r="R67" s="171"/>
      <c r="S67" s="171"/>
      <c r="T67" s="171"/>
      <c r="U67" s="171"/>
      <c r="V67" s="171"/>
      <c r="W67" s="171"/>
    </row>
    <row r="68" s="4" customFormat="1" spans="1:23">
      <c r="A68" s="173" t="s">
        <v>407</v>
      </c>
      <c r="B68" s="173"/>
      <c r="C68" s="173"/>
      <c r="D68" s="173"/>
      <c r="E68" s="173"/>
      <c r="F68" s="173"/>
      <c r="G68" s="173"/>
      <c r="H68" s="173"/>
      <c r="I68" s="173"/>
      <c r="J68" s="173"/>
      <c r="K68" s="173"/>
      <c r="L68" s="173"/>
      <c r="M68" s="173"/>
      <c r="N68" s="173"/>
      <c r="O68" s="173"/>
      <c r="P68" s="173"/>
      <c r="Q68" s="173"/>
      <c r="R68" s="173"/>
      <c r="S68" s="173"/>
      <c r="T68" s="173"/>
      <c r="U68" s="173"/>
      <c r="V68" s="173"/>
      <c r="W68" s="173"/>
    </row>
    <row r="69" s="4" customFormat="1" spans="1:23">
      <c r="A69" s="136" t="s">
        <v>408</v>
      </c>
      <c r="B69" s="136"/>
      <c r="C69" s="136"/>
      <c r="D69" s="136"/>
      <c r="E69" s="136"/>
      <c r="F69" s="136"/>
      <c r="G69" s="136"/>
      <c r="H69" s="136"/>
      <c r="I69" s="136"/>
      <c r="J69" s="136"/>
      <c r="K69" s="136"/>
      <c r="L69" s="136"/>
      <c r="M69" s="136"/>
      <c r="N69" s="136"/>
      <c r="O69" s="136"/>
      <c r="P69" s="136"/>
      <c r="Q69" s="136"/>
      <c r="R69" s="136"/>
      <c r="S69" s="136"/>
      <c r="T69" s="136"/>
      <c r="U69" s="136"/>
      <c r="V69" s="136"/>
      <c r="W69" s="136"/>
    </row>
    <row r="70" s="4" customFormat="1" spans="1:23">
      <c r="A70" s="136" t="s">
        <v>409</v>
      </c>
      <c r="B70" s="136"/>
      <c r="C70" s="136"/>
      <c r="D70" s="136"/>
      <c r="E70" s="136"/>
      <c r="F70" s="136"/>
      <c r="G70" s="136"/>
      <c r="H70" s="136"/>
      <c r="I70" s="136"/>
      <c r="J70" s="136"/>
      <c r="K70" s="136"/>
      <c r="L70" s="136"/>
      <c r="M70" s="136"/>
      <c r="N70" s="136"/>
      <c r="O70" s="136"/>
      <c r="P70" s="136"/>
      <c r="Q70" s="136"/>
      <c r="R70" s="136"/>
      <c r="S70" s="136"/>
      <c r="T70" s="136"/>
      <c r="U70" s="173"/>
      <c r="V70" s="173"/>
      <c r="W70" s="173"/>
    </row>
    <row r="71" s="4" customFormat="1" spans="1:23">
      <c r="A71" s="174" t="s">
        <v>410</v>
      </c>
      <c r="B71" s="136"/>
      <c r="C71" s="136"/>
      <c r="D71" s="136"/>
      <c r="E71" s="136"/>
      <c r="F71" s="136"/>
      <c r="G71" s="136"/>
      <c r="H71" s="136"/>
      <c r="I71" s="136"/>
      <c r="J71" s="136"/>
      <c r="K71" s="136"/>
      <c r="L71" s="136"/>
      <c r="M71" s="136"/>
      <c r="N71" s="136"/>
      <c r="O71" s="136"/>
      <c r="P71" s="136"/>
      <c r="Q71" s="136"/>
      <c r="R71" s="136"/>
      <c r="S71" s="136"/>
      <c r="T71" s="136"/>
      <c r="U71" s="136"/>
      <c r="V71" s="136"/>
      <c r="W71" s="136"/>
    </row>
    <row r="72" s="4" customFormat="1" ht="21" customHeight="1" spans="1:23">
      <c r="A72" s="136" t="s">
        <v>411</v>
      </c>
      <c r="B72" s="175"/>
      <c r="C72" s="175"/>
      <c r="D72" s="175"/>
      <c r="E72" s="175"/>
      <c r="F72" s="175"/>
      <c r="G72" s="175"/>
      <c r="H72" s="175"/>
      <c r="I72" s="175"/>
      <c r="J72" s="175"/>
      <c r="K72" s="175"/>
      <c r="L72" s="175"/>
      <c r="M72" s="175"/>
      <c r="N72" s="175"/>
      <c r="O72" s="175"/>
      <c r="P72" s="175"/>
      <c r="Q72" s="175"/>
      <c r="R72" s="175"/>
      <c r="S72" s="175"/>
      <c r="T72" s="175"/>
      <c r="U72" s="175"/>
      <c r="V72" s="175"/>
      <c r="W72" s="175"/>
    </row>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sheetData>
  <mergeCells count="269">
    <mergeCell ref="A1:B1"/>
    <mergeCell ref="A2:W2"/>
    <mergeCell ref="A3:C3"/>
    <mergeCell ref="E3:I3"/>
    <mergeCell ref="K3:M3"/>
    <mergeCell ref="P3:R3"/>
    <mergeCell ref="A4:B4"/>
    <mergeCell ref="C4:J4"/>
    <mergeCell ref="K4:M4"/>
    <mergeCell ref="N4:R4"/>
    <mergeCell ref="S4:W4"/>
    <mergeCell ref="A5:B5"/>
    <mergeCell ref="C5:J5"/>
    <mergeCell ref="K5:M5"/>
    <mergeCell ref="N5:R5"/>
    <mergeCell ref="S5:W5"/>
    <mergeCell ref="D6:F6"/>
    <mergeCell ref="G8:H8"/>
    <mergeCell ref="G9:H9"/>
    <mergeCell ref="G10:H10"/>
    <mergeCell ref="C11:M11"/>
    <mergeCell ref="N11:W11"/>
    <mergeCell ref="C12:M12"/>
    <mergeCell ref="N12:W12"/>
    <mergeCell ref="D13:W13"/>
    <mergeCell ref="D14:W14"/>
    <mergeCell ref="B15:D15"/>
    <mergeCell ref="E15:F15"/>
    <mergeCell ref="H15:K15"/>
    <mergeCell ref="M15:R15"/>
    <mergeCell ref="T15:U15"/>
    <mergeCell ref="V15:W15"/>
    <mergeCell ref="H16:K16"/>
    <mergeCell ref="N16:R16"/>
    <mergeCell ref="H17:I17"/>
    <mergeCell ref="J17:K17"/>
    <mergeCell ref="A18:D18"/>
    <mergeCell ref="H18:I18"/>
    <mergeCell ref="J18:K18"/>
    <mergeCell ref="B19:F19"/>
    <mergeCell ref="H19:I19"/>
    <mergeCell ref="J19:K19"/>
    <mergeCell ref="H20:I20"/>
    <mergeCell ref="J20:K20"/>
    <mergeCell ref="N20:R20"/>
    <mergeCell ref="H21:I21"/>
    <mergeCell ref="J21:K21"/>
    <mergeCell ref="N21:R21"/>
    <mergeCell ref="H22:I22"/>
    <mergeCell ref="J22:K22"/>
    <mergeCell ref="H23:I23"/>
    <mergeCell ref="J23:K23"/>
    <mergeCell ref="H24:I24"/>
    <mergeCell ref="J24:K24"/>
    <mergeCell ref="N24:R24"/>
    <mergeCell ref="H25:I25"/>
    <mergeCell ref="J25:K25"/>
    <mergeCell ref="N25:R25"/>
    <mergeCell ref="H26:I26"/>
    <mergeCell ref="J26:K26"/>
    <mergeCell ref="N26:R26"/>
    <mergeCell ref="H27:I27"/>
    <mergeCell ref="J27:K27"/>
    <mergeCell ref="H28:I28"/>
    <mergeCell ref="J28:K28"/>
    <mergeCell ref="N28:R28"/>
    <mergeCell ref="H29:I29"/>
    <mergeCell ref="J29:K29"/>
    <mergeCell ref="H30:I30"/>
    <mergeCell ref="J30:K30"/>
    <mergeCell ref="H31:I31"/>
    <mergeCell ref="H32:I32"/>
    <mergeCell ref="O32:Q32"/>
    <mergeCell ref="H33:I33"/>
    <mergeCell ref="O33:Q33"/>
    <mergeCell ref="B34:F34"/>
    <mergeCell ref="H34:I34"/>
    <mergeCell ref="J34:K34"/>
    <mergeCell ref="H35:I35"/>
    <mergeCell ref="J35:K35"/>
    <mergeCell ref="H36:I36"/>
    <mergeCell ref="J36:K36"/>
    <mergeCell ref="H37:I37"/>
    <mergeCell ref="J37:K37"/>
    <mergeCell ref="H38:I38"/>
    <mergeCell ref="J38:K38"/>
    <mergeCell ref="H39:I39"/>
    <mergeCell ref="J39:K39"/>
    <mergeCell ref="H40:I40"/>
    <mergeCell ref="J40:K40"/>
    <mergeCell ref="H41:I41"/>
    <mergeCell ref="J41:K41"/>
    <mergeCell ref="H42:I42"/>
    <mergeCell ref="J42:K42"/>
    <mergeCell ref="H43:I43"/>
    <mergeCell ref="J43:K43"/>
    <mergeCell ref="H44:I44"/>
    <mergeCell ref="J44:K44"/>
    <mergeCell ref="H45:I45"/>
    <mergeCell ref="J45:K45"/>
    <mergeCell ref="H46:I46"/>
    <mergeCell ref="J46:K46"/>
    <mergeCell ref="H47:I47"/>
    <mergeCell ref="J47:K47"/>
    <mergeCell ref="H48:I48"/>
    <mergeCell ref="J48:K48"/>
    <mergeCell ref="H49:I49"/>
    <mergeCell ref="J49:K49"/>
    <mergeCell ref="H50:I50"/>
    <mergeCell ref="J50:K50"/>
    <mergeCell ref="H51:I51"/>
    <mergeCell ref="J51:K51"/>
    <mergeCell ref="H52:I52"/>
    <mergeCell ref="J52:K52"/>
    <mergeCell ref="H53:I53"/>
    <mergeCell ref="J53:K53"/>
    <mergeCell ref="H54:I54"/>
    <mergeCell ref="J54:K54"/>
    <mergeCell ref="H55:I55"/>
    <mergeCell ref="J55:K55"/>
    <mergeCell ref="H56:I56"/>
    <mergeCell ref="J56:K56"/>
    <mergeCell ref="H57:I57"/>
    <mergeCell ref="J57:K57"/>
    <mergeCell ref="H58:I58"/>
    <mergeCell ref="J58:K58"/>
    <mergeCell ref="H59:I59"/>
    <mergeCell ref="J59:K59"/>
    <mergeCell ref="H60:I60"/>
    <mergeCell ref="J60:K60"/>
    <mergeCell ref="H61:I61"/>
    <mergeCell ref="J61:K61"/>
    <mergeCell ref="H62:I62"/>
    <mergeCell ref="J62:K62"/>
    <mergeCell ref="H63:I63"/>
    <mergeCell ref="J63:K63"/>
    <mergeCell ref="N63:R63"/>
    <mergeCell ref="H64:I64"/>
    <mergeCell ref="J64:K64"/>
    <mergeCell ref="N64:R64"/>
    <mergeCell ref="A65:B65"/>
    <mergeCell ref="C65:W65"/>
    <mergeCell ref="A66:B66"/>
    <mergeCell ref="C66:W66"/>
    <mergeCell ref="A67:B67"/>
    <mergeCell ref="C67:W67"/>
    <mergeCell ref="A68:W68"/>
    <mergeCell ref="A69:W69"/>
    <mergeCell ref="A70:T70"/>
    <mergeCell ref="A71:W71"/>
    <mergeCell ref="A72:W72"/>
    <mergeCell ref="A15:A17"/>
    <mergeCell ref="A19:A33"/>
    <mergeCell ref="A34:A62"/>
    <mergeCell ref="A63:A64"/>
    <mergeCell ref="B16:B17"/>
    <mergeCell ref="B20:B22"/>
    <mergeCell ref="B23:B25"/>
    <mergeCell ref="B26:B28"/>
    <mergeCell ref="B29:B30"/>
    <mergeCell ref="B31:B33"/>
    <mergeCell ref="B35:B38"/>
    <mergeCell ref="B39:B49"/>
    <mergeCell ref="B50:B58"/>
    <mergeCell ref="B59:B62"/>
    <mergeCell ref="B63:B64"/>
    <mergeCell ref="C6:C7"/>
    <mergeCell ref="C16:C17"/>
    <mergeCell ref="C26:C27"/>
    <mergeCell ref="C36:C38"/>
    <mergeCell ref="C40:C42"/>
    <mergeCell ref="C43:C46"/>
    <mergeCell ref="C47:C49"/>
    <mergeCell ref="C51:C52"/>
    <mergeCell ref="C53:C54"/>
    <mergeCell ref="C55:C56"/>
    <mergeCell ref="C57:C58"/>
    <mergeCell ref="C60:C62"/>
    <mergeCell ref="D16:D17"/>
    <mergeCell ref="D63:D64"/>
    <mergeCell ref="E16:E17"/>
    <mergeCell ref="E63:E64"/>
    <mergeCell ref="F16:F17"/>
    <mergeCell ref="F63:F64"/>
    <mergeCell ref="G15:G17"/>
    <mergeCell ref="G26:G27"/>
    <mergeCell ref="G63:G64"/>
    <mergeCell ref="I6:I7"/>
    <mergeCell ref="L15:L17"/>
    <mergeCell ref="L26:L27"/>
    <mergeCell ref="L36:L38"/>
    <mergeCell ref="L40:L49"/>
    <mergeCell ref="L51:L58"/>
    <mergeCell ref="L60:L62"/>
    <mergeCell ref="M16:M17"/>
    <mergeCell ref="M36:M38"/>
    <mergeCell ref="M40:M42"/>
    <mergeCell ref="M43:M46"/>
    <mergeCell ref="M47:M49"/>
    <mergeCell ref="M51:M58"/>
    <mergeCell ref="M60:M62"/>
    <mergeCell ref="M63:M64"/>
    <mergeCell ref="N36:N38"/>
    <mergeCell ref="O36:O38"/>
    <mergeCell ref="P36:P38"/>
    <mergeCell ref="Q36:Q38"/>
    <mergeCell ref="R36:R38"/>
    <mergeCell ref="S15:S17"/>
    <mergeCell ref="S36:S38"/>
    <mergeCell ref="S40:S49"/>
    <mergeCell ref="S51:S54"/>
    <mergeCell ref="S55:S58"/>
    <mergeCell ref="S60:S62"/>
    <mergeCell ref="S63:S64"/>
    <mergeCell ref="T16:T17"/>
    <mergeCell ref="T36:T38"/>
    <mergeCell ref="T40:T42"/>
    <mergeCell ref="T43:T46"/>
    <mergeCell ref="T47:T49"/>
    <mergeCell ref="T51:T52"/>
    <mergeCell ref="T53:T54"/>
    <mergeCell ref="T55:T56"/>
    <mergeCell ref="T57:T58"/>
    <mergeCell ref="T60:T62"/>
    <mergeCell ref="U16:U17"/>
    <mergeCell ref="U36:U38"/>
    <mergeCell ref="U40:U42"/>
    <mergeCell ref="U43:U46"/>
    <mergeCell ref="U47:U49"/>
    <mergeCell ref="U51:U52"/>
    <mergeCell ref="U53:U54"/>
    <mergeCell ref="U55:U56"/>
    <mergeCell ref="U57:U58"/>
    <mergeCell ref="U60:U62"/>
    <mergeCell ref="V16:V17"/>
    <mergeCell ref="V36:V38"/>
    <mergeCell ref="V40:V42"/>
    <mergeCell ref="V43:V46"/>
    <mergeCell ref="V47:V49"/>
    <mergeCell ref="V51:V52"/>
    <mergeCell ref="V53:V54"/>
    <mergeCell ref="V55:V56"/>
    <mergeCell ref="V57:V58"/>
    <mergeCell ref="V60:V62"/>
    <mergeCell ref="W16:W17"/>
    <mergeCell ref="W36:W38"/>
    <mergeCell ref="W40:W42"/>
    <mergeCell ref="W43:W46"/>
    <mergeCell ref="W47:W49"/>
    <mergeCell ref="W51:W52"/>
    <mergeCell ref="W53:W54"/>
    <mergeCell ref="W55:W56"/>
    <mergeCell ref="W57:W58"/>
    <mergeCell ref="W60:W62"/>
    <mergeCell ref="A6:B10"/>
    <mergeCell ref="G6:H7"/>
    <mergeCell ref="J6:W7"/>
    <mergeCell ref="J8:W10"/>
    <mergeCell ref="A11:B12"/>
    <mergeCell ref="A13:B14"/>
    <mergeCell ref="D20:F33"/>
    <mergeCell ref="J31:K33"/>
    <mergeCell ref="N40:R42"/>
    <mergeCell ref="N43:R44"/>
    <mergeCell ref="N45:R46"/>
    <mergeCell ref="N47:R49"/>
    <mergeCell ref="N51:R54"/>
    <mergeCell ref="N55:R58"/>
    <mergeCell ref="N60:R62"/>
  </mergeCells>
  <dataValidations count="1">
    <dataValidation type="list" allowBlank="1" showInputMessage="1" showErrorMessage="1" sqref="N4">
      <formula1>"1.政府采购类,2.乡村振兴类,3.政府购买服务类,4.政府债务项目类,5.社会保障类,6.医疗卫生类,7.创新驱动类,8.PPP项目类,9.财金互动类,10.产业发展类,11.生态环保类,12.其他类"</formula1>
    </dataValidation>
  </dataValidations>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8"/>
  <sheetViews>
    <sheetView workbookViewId="0">
      <selection activeCell="D20" sqref="D20:F33"/>
    </sheetView>
  </sheetViews>
  <sheetFormatPr defaultColWidth="9" defaultRowHeight="12"/>
  <cols>
    <col min="1" max="1" width="5" style="2" customWidth="1"/>
    <col min="2" max="2" width="10" style="2" customWidth="1"/>
    <col min="3" max="3" width="17.375" style="2" customWidth="1"/>
    <col min="4" max="4" width="10" style="2" customWidth="1"/>
    <col min="5" max="5" width="8.5" style="2" customWidth="1"/>
    <col min="6" max="6" width="10.75" style="2" customWidth="1"/>
    <col min="7" max="7" width="5.125" style="5" customWidth="1"/>
    <col min="8" max="8" width="6" style="2" customWidth="1"/>
    <col min="9" max="9" width="13.25" style="2" customWidth="1"/>
    <col min="10" max="10" width="6.375" style="2" customWidth="1"/>
    <col min="11" max="11" width="18.875" style="2" customWidth="1"/>
    <col min="12" max="12" width="31.5" style="6" customWidth="1"/>
    <col min="13" max="13" width="9.375" style="2" customWidth="1"/>
    <col min="14" max="14" width="13.625" style="2" customWidth="1"/>
    <col min="15" max="15" width="12.5" style="2" customWidth="1"/>
    <col min="16" max="16" width="13.25" style="2" customWidth="1"/>
    <col min="17" max="17" width="12" style="2" customWidth="1"/>
    <col min="18" max="18" width="13.375" style="2" customWidth="1"/>
    <col min="19" max="19" width="51.875" style="6" customWidth="1"/>
    <col min="20" max="23" width="4.625" style="2" customWidth="1"/>
    <col min="24" max="16384" width="9" style="2"/>
  </cols>
  <sheetData>
    <row r="1" s="1" customFormat="1" ht="18" customHeight="1" spans="1:7">
      <c r="A1" s="7" t="s">
        <v>229</v>
      </c>
      <c r="B1" s="7"/>
      <c r="G1" s="8"/>
    </row>
    <row r="2" s="2" customFormat="1" ht="36.75" customHeight="1" spans="1:23">
      <c r="A2" s="9" t="s">
        <v>230</v>
      </c>
      <c r="B2" s="9"/>
      <c r="C2" s="9"/>
      <c r="D2" s="9"/>
      <c r="E2" s="9"/>
      <c r="F2" s="9"/>
      <c r="G2" s="9"/>
      <c r="H2" s="9"/>
      <c r="I2" s="9"/>
      <c r="J2" s="9"/>
      <c r="K2" s="9"/>
      <c r="L2" s="9"/>
      <c r="M2" s="9"/>
      <c r="N2" s="9"/>
      <c r="O2" s="9"/>
      <c r="P2" s="9"/>
      <c r="Q2" s="9"/>
      <c r="R2" s="9"/>
      <c r="S2" s="9"/>
      <c r="T2" s="9"/>
      <c r="U2" s="9"/>
      <c r="V2" s="9"/>
      <c r="W2" s="9"/>
    </row>
    <row r="3" s="3" customFormat="1" ht="25.5" customHeight="1" spans="1:18">
      <c r="A3" s="10" t="s">
        <v>2</v>
      </c>
      <c r="B3" s="10"/>
      <c r="C3" s="10"/>
      <c r="D3" s="11"/>
      <c r="E3" s="12" t="s">
        <v>3</v>
      </c>
      <c r="F3" s="12"/>
      <c r="G3" s="12"/>
      <c r="H3" s="12"/>
      <c r="I3" s="12"/>
      <c r="J3" s="92"/>
      <c r="K3" s="10" t="s">
        <v>4</v>
      </c>
      <c r="L3" s="10"/>
      <c r="M3" s="10"/>
      <c r="N3" s="93"/>
      <c r="P3" s="94" t="s">
        <v>231</v>
      </c>
      <c r="Q3" s="94"/>
      <c r="R3" s="94"/>
    </row>
    <row r="4" s="3" customFormat="1" spans="1:23">
      <c r="A4" s="13" t="s">
        <v>232</v>
      </c>
      <c r="B4" s="13"/>
      <c r="C4" s="14" t="s">
        <v>502</v>
      </c>
      <c r="D4" s="14"/>
      <c r="E4" s="14"/>
      <c r="F4" s="14"/>
      <c r="G4" s="14"/>
      <c r="H4" s="14"/>
      <c r="I4" s="14"/>
      <c r="J4" s="14"/>
      <c r="K4" s="15" t="s">
        <v>234</v>
      </c>
      <c r="L4" s="95"/>
      <c r="M4" s="95"/>
      <c r="N4" s="96"/>
      <c r="O4" s="96"/>
      <c r="P4" s="96"/>
      <c r="Q4" s="96"/>
      <c r="R4" s="96"/>
      <c r="S4" s="151"/>
      <c r="T4" s="151"/>
      <c r="U4" s="151"/>
      <c r="V4" s="151"/>
      <c r="W4" s="151"/>
    </row>
    <row r="5" s="3" customFormat="1" spans="1:23">
      <c r="A5" s="13" t="s">
        <v>235</v>
      </c>
      <c r="B5" s="13"/>
      <c r="C5" s="14" t="s">
        <v>236</v>
      </c>
      <c r="D5" s="14"/>
      <c r="E5" s="14"/>
      <c r="F5" s="14"/>
      <c r="G5" s="14"/>
      <c r="H5" s="14"/>
      <c r="I5" s="14"/>
      <c r="J5" s="14"/>
      <c r="K5" s="13" t="s">
        <v>237</v>
      </c>
      <c r="L5" s="13"/>
      <c r="M5" s="13"/>
      <c r="N5" s="14" t="s">
        <v>236</v>
      </c>
      <c r="O5" s="14"/>
      <c r="P5" s="14"/>
      <c r="Q5" s="14"/>
      <c r="R5" s="14"/>
      <c r="S5" s="151"/>
      <c r="T5" s="151"/>
      <c r="U5" s="151"/>
      <c r="V5" s="151"/>
      <c r="W5" s="151"/>
    </row>
    <row r="6" s="3" customFormat="1" ht="13.5" customHeight="1" spans="1:23">
      <c r="A6" s="15" t="s">
        <v>238</v>
      </c>
      <c r="B6" s="15"/>
      <c r="C6" s="16" t="s">
        <v>239</v>
      </c>
      <c r="D6" s="17" t="s">
        <v>240</v>
      </c>
      <c r="E6" s="17"/>
      <c r="F6" s="17"/>
      <c r="G6" s="16" t="s">
        <v>241</v>
      </c>
      <c r="H6" s="16"/>
      <c r="I6" s="97" t="s">
        <v>242</v>
      </c>
      <c r="J6" s="16" t="s">
        <v>243</v>
      </c>
      <c r="K6" s="16"/>
      <c r="L6" s="16"/>
      <c r="M6" s="16"/>
      <c r="N6" s="16"/>
      <c r="O6" s="16"/>
      <c r="P6" s="16"/>
      <c r="Q6" s="16"/>
      <c r="R6" s="16"/>
      <c r="S6" s="16"/>
      <c r="T6" s="16"/>
      <c r="U6" s="16"/>
      <c r="V6" s="16"/>
      <c r="W6" s="16"/>
    </row>
    <row r="7" s="3" customFormat="1" spans="1:23">
      <c r="A7" s="15"/>
      <c r="B7" s="15"/>
      <c r="C7" s="16"/>
      <c r="D7" s="18" t="s">
        <v>12</v>
      </c>
      <c r="E7" s="18" t="s">
        <v>13</v>
      </c>
      <c r="F7" s="18" t="s">
        <v>14</v>
      </c>
      <c r="G7" s="16"/>
      <c r="H7" s="16"/>
      <c r="I7" s="97"/>
      <c r="J7" s="16"/>
      <c r="K7" s="16"/>
      <c r="L7" s="16"/>
      <c r="M7" s="16"/>
      <c r="N7" s="16"/>
      <c r="O7" s="16"/>
      <c r="P7" s="16"/>
      <c r="Q7" s="16"/>
      <c r="R7" s="16"/>
      <c r="S7" s="16"/>
      <c r="T7" s="16"/>
      <c r="U7" s="16"/>
      <c r="V7" s="16"/>
      <c r="W7" s="16"/>
    </row>
    <row r="8" s="3" customFormat="1" ht="17.25" customHeight="1" spans="1:23">
      <c r="A8" s="15"/>
      <c r="B8" s="15"/>
      <c r="C8" s="19" t="s">
        <v>16</v>
      </c>
      <c r="D8" s="20">
        <f t="shared" ref="D8:D10" si="0">SUM(E8:F8)</f>
        <v>36</v>
      </c>
      <c r="E8" s="20">
        <f>SUM(E9:E10)</f>
        <v>36</v>
      </c>
      <c r="F8" s="20">
        <f>SUM(F9:F10)</f>
        <v>0</v>
      </c>
      <c r="G8" s="20">
        <f>SUM(G9:H10)</f>
        <v>36</v>
      </c>
      <c r="H8" s="20"/>
      <c r="I8" s="98">
        <f t="shared" ref="I8:I10" si="1">ROUND(G8/D8*100,2)</f>
        <v>100</v>
      </c>
      <c r="J8" s="23" t="s">
        <v>427</v>
      </c>
      <c r="K8" s="23"/>
      <c r="L8" s="23"/>
      <c r="M8" s="23"/>
      <c r="N8" s="23"/>
      <c r="O8" s="23"/>
      <c r="P8" s="23"/>
      <c r="Q8" s="23"/>
      <c r="R8" s="23"/>
      <c r="S8" s="23"/>
      <c r="T8" s="23"/>
      <c r="U8" s="23"/>
      <c r="V8" s="23"/>
      <c r="W8" s="23"/>
    </row>
    <row r="9" s="3" customFormat="1" ht="17.25" customHeight="1" spans="1:23">
      <c r="A9" s="15"/>
      <c r="B9" s="15"/>
      <c r="C9" s="21" t="s">
        <v>245</v>
      </c>
      <c r="D9" s="20">
        <f t="shared" si="0"/>
        <v>36</v>
      </c>
      <c r="E9" s="22">
        <v>36</v>
      </c>
      <c r="F9" s="22">
        <v>0</v>
      </c>
      <c r="G9" s="22">
        <v>36</v>
      </c>
      <c r="H9" s="22"/>
      <c r="I9" s="98">
        <f t="shared" si="1"/>
        <v>100</v>
      </c>
      <c r="J9" s="23"/>
      <c r="K9" s="23"/>
      <c r="L9" s="23"/>
      <c r="M9" s="23"/>
      <c r="N9" s="23"/>
      <c r="O9" s="23"/>
      <c r="P9" s="23"/>
      <c r="Q9" s="23"/>
      <c r="R9" s="23"/>
      <c r="S9" s="23"/>
      <c r="T9" s="23"/>
      <c r="U9" s="23"/>
      <c r="V9" s="23"/>
      <c r="W9" s="23"/>
    </row>
    <row r="10" s="3" customFormat="1" ht="17.25" customHeight="1" spans="1:23">
      <c r="A10" s="15"/>
      <c r="B10" s="15"/>
      <c r="C10" s="21" t="s">
        <v>246</v>
      </c>
      <c r="D10" s="20">
        <f t="shared" si="0"/>
        <v>0</v>
      </c>
      <c r="E10" s="22"/>
      <c r="F10" s="22"/>
      <c r="G10" s="22"/>
      <c r="H10" s="22"/>
      <c r="I10" s="98" t="e">
        <f t="shared" si="1"/>
        <v>#DIV/0!</v>
      </c>
      <c r="J10" s="23"/>
      <c r="K10" s="23"/>
      <c r="L10" s="23"/>
      <c r="M10" s="23"/>
      <c r="N10" s="23"/>
      <c r="O10" s="23"/>
      <c r="P10" s="23"/>
      <c r="Q10" s="23"/>
      <c r="R10" s="23"/>
      <c r="S10" s="23"/>
      <c r="T10" s="23"/>
      <c r="U10" s="23"/>
      <c r="V10" s="23"/>
      <c r="W10" s="23"/>
    </row>
    <row r="11" s="3" customFormat="1" customHeight="1" spans="1:23">
      <c r="A11" s="15" t="s">
        <v>247</v>
      </c>
      <c r="B11" s="15"/>
      <c r="C11" s="16" t="s">
        <v>248</v>
      </c>
      <c r="D11" s="16"/>
      <c r="E11" s="16"/>
      <c r="F11" s="16"/>
      <c r="G11" s="16"/>
      <c r="H11" s="16"/>
      <c r="I11" s="16"/>
      <c r="J11" s="16"/>
      <c r="K11" s="16"/>
      <c r="L11" s="16"/>
      <c r="M11" s="16"/>
      <c r="N11" s="16" t="s">
        <v>249</v>
      </c>
      <c r="O11" s="16"/>
      <c r="P11" s="16"/>
      <c r="Q11" s="16"/>
      <c r="R11" s="16"/>
      <c r="S11" s="16"/>
      <c r="T11" s="16"/>
      <c r="U11" s="16"/>
      <c r="V11" s="16"/>
      <c r="W11" s="16"/>
    </row>
    <row r="12" s="3" customFormat="1" ht="54" customHeight="1" spans="1:23">
      <c r="A12" s="15"/>
      <c r="B12" s="15"/>
      <c r="C12" s="23" t="s">
        <v>503</v>
      </c>
      <c r="D12" s="23"/>
      <c r="E12" s="23"/>
      <c r="F12" s="23"/>
      <c r="G12" s="23"/>
      <c r="H12" s="23"/>
      <c r="I12" s="23"/>
      <c r="J12" s="23"/>
      <c r="K12" s="23"/>
      <c r="L12" s="23"/>
      <c r="M12" s="23"/>
      <c r="N12" s="14" t="s">
        <v>504</v>
      </c>
      <c r="O12" s="14"/>
      <c r="P12" s="14"/>
      <c r="Q12" s="14"/>
      <c r="R12" s="14"/>
      <c r="S12" s="14"/>
      <c r="T12" s="14"/>
      <c r="U12" s="14"/>
      <c r="V12" s="14"/>
      <c r="W12" s="14"/>
    </row>
    <row r="13" s="3" customFormat="1" spans="1:23">
      <c r="A13" s="24" t="s">
        <v>252</v>
      </c>
      <c r="B13" s="25"/>
      <c r="C13" s="26" t="s">
        <v>253</v>
      </c>
      <c r="D13" s="27" t="s">
        <v>430</v>
      </c>
      <c r="E13" s="27"/>
      <c r="F13" s="27"/>
      <c r="G13" s="27"/>
      <c r="H13" s="27"/>
      <c r="I13" s="27"/>
      <c r="J13" s="27"/>
      <c r="K13" s="27"/>
      <c r="L13" s="27"/>
      <c r="M13" s="27"/>
      <c r="N13" s="27"/>
      <c r="O13" s="27"/>
      <c r="P13" s="27"/>
      <c r="Q13" s="27"/>
      <c r="R13" s="27"/>
      <c r="S13" s="27"/>
      <c r="T13" s="27"/>
      <c r="U13" s="27"/>
      <c r="V13" s="27"/>
      <c r="W13" s="27"/>
    </row>
    <row r="14" s="3" customFormat="1" spans="1:23">
      <c r="A14" s="28"/>
      <c r="B14" s="29"/>
      <c r="C14" s="30" t="s">
        <v>255</v>
      </c>
      <c r="D14" s="31" t="s">
        <v>505</v>
      </c>
      <c r="E14" s="32"/>
      <c r="F14" s="32"/>
      <c r="G14" s="32"/>
      <c r="H14" s="32"/>
      <c r="I14" s="32"/>
      <c r="J14" s="32"/>
      <c r="K14" s="32"/>
      <c r="L14" s="32"/>
      <c r="M14" s="32"/>
      <c r="N14" s="32"/>
      <c r="O14" s="32"/>
      <c r="P14" s="32"/>
      <c r="Q14" s="32"/>
      <c r="R14" s="32"/>
      <c r="S14" s="32"/>
      <c r="T14" s="32"/>
      <c r="U14" s="32"/>
      <c r="V14" s="32"/>
      <c r="W14" s="152"/>
    </row>
    <row r="15" s="2" customFormat="1" spans="1:23">
      <c r="A15" s="33" t="s">
        <v>20</v>
      </c>
      <c r="B15" s="34" t="s">
        <v>21</v>
      </c>
      <c r="C15" s="35"/>
      <c r="D15" s="36"/>
      <c r="E15" s="37" t="s">
        <v>22</v>
      </c>
      <c r="F15" s="37"/>
      <c r="G15" s="37" t="s">
        <v>23</v>
      </c>
      <c r="H15" s="38" t="s">
        <v>24</v>
      </c>
      <c r="I15" s="38"/>
      <c r="J15" s="38"/>
      <c r="K15" s="38"/>
      <c r="L15" s="37" t="s">
        <v>25</v>
      </c>
      <c r="M15" s="37" t="s">
        <v>26</v>
      </c>
      <c r="N15" s="37"/>
      <c r="O15" s="37"/>
      <c r="P15" s="37"/>
      <c r="Q15" s="37"/>
      <c r="R15" s="37"/>
      <c r="S15" s="37" t="s">
        <v>27</v>
      </c>
      <c r="T15" s="153" t="s">
        <v>28</v>
      </c>
      <c r="U15" s="153"/>
      <c r="V15" s="153" t="s">
        <v>29</v>
      </c>
      <c r="W15" s="153"/>
    </row>
    <row r="16" s="2" customFormat="1" customHeight="1" spans="1:23">
      <c r="A16" s="39"/>
      <c r="B16" s="40" t="s">
        <v>30</v>
      </c>
      <c r="C16" s="41" t="s">
        <v>31</v>
      </c>
      <c r="D16" s="41" t="s">
        <v>32</v>
      </c>
      <c r="E16" s="42" t="s">
        <v>33</v>
      </c>
      <c r="F16" s="42" t="s">
        <v>34</v>
      </c>
      <c r="G16" s="37"/>
      <c r="H16" s="43" t="s">
        <v>35</v>
      </c>
      <c r="I16" s="99"/>
      <c r="J16" s="99"/>
      <c r="K16" s="100"/>
      <c r="L16" s="37"/>
      <c r="M16" s="40" t="s">
        <v>36</v>
      </c>
      <c r="N16" s="40" t="s">
        <v>37</v>
      </c>
      <c r="O16" s="40"/>
      <c r="P16" s="40"/>
      <c r="Q16" s="40"/>
      <c r="R16" s="40"/>
      <c r="S16" s="37"/>
      <c r="T16" s="41" t="s">
        <v>38</v>
      </c>
      <c r="U16" s="41" t="s">
        <v>39</v>
      </c>
      <c r="V16" s="41" t="s">
        <v>40</v>
      </c>
      <c r="W16" s="41" t="s">
        <v>41</v>
      </c>
    </row>
    <row r="17" s="2" customFormat="1" spans="1:23">
      <c r="A17" s="44"/>
      <c r="B17" s="40"/>
      <c r="C17" s="41"/>
      <c r="D17" s="41"/>
      <c r="E17" s="42"/>
      <c r="F17" s="42"/>
      <c r="G17" s="37"/>
      <c r="H17" s="45" t="s">
        <v>42</v>
      </c>
      <c r="I17" s="101"/>
      <c r="J17" s="45" t="s">
        <v>43</v>
      </c>
      <c r="K17" s="101"/>
      <c r="L17" s="37"/>
      <c r="M17" s="40"/>
      <c r="N17" s="40">
        <v>0</v>
      </c>
      <c r="O17" s="40">
        <v>0.3</v>
      </c>
      <c r="P17" s="40">
        <v>0.6</v>
      </c>
      <c r="Q17" s="40">
        <v>0.8</v>
      </c>
      <c r="R17" s="40">
        <v>1</v>
      </c>
      <c r="S17" s="37"/>
      <c r="T17" s="41"/>
      <c r="U17" s="41"/>
      <c r="V17" s="41"/>
      <c r="W17" s="41"/>
    </row>
    <row r="18" s="2" customFormat="1" ht="13.5" spans="1:23">
      <c r="A18" s="46" t="s">
        <v>257</v>
      </c>
      <c r="B18" s="46"/>
      <c r="C18" s="46"/>
      <c r="D18" s="46"/>
      <c r="E18" s="46"/>
      <c r="F18" s="46"/>
      <c r="G18" s="47">
        <f>SUM(G19,G34)</f>
        <v>100</v>
      </c>
      <c r="H18" s="48">
        <f>SUM(H19,H34,H63,H64)</f>
        <v>99.28</v>
      </c>
      <c r="I18" s="102"/>
      <c r="J18" s="48"/>
      <c r="K18" s="102"/>
      <c r="L18" s="103"/>
      <c r="M18" s="103"/>
      <c r="N18" s="103"/>
      <c r="O18" s="103"/>
      <c r="P18" s="103"/>
      <c r="Q18" s="103"/>
      <c r="R18" s="103"/>
      <c r="S18" s="103"/>
      <c r="T18" s="154"/>
      <c r="U18" s="154"/>
      <c r="V18" s="154"/>
      <c r="W18" s="154"/>
    </row>
    <row r="19" s="2" customFormat="1" spans="1:23">
      <c r="A19" s="49" t="s">
        <v>258</v>
      </c>
      <c r="B19" s="50" t="s">
        <v>16</v>
      </c>
      <c r="C19" s="50"/>
      <c r="D19" s="50"/>
      <c r="E19" s="50"/>
      <c r="F19" s="50"/>
      <c r="G19" s="51">
        <f>SUM(G20:G33)</f>
        <v>40</v>
      </c>
      <c r="H19" s="52">
        <f>SUM(H20:H33)</f>
        <v>39.28</v>
      </c>
      <c r="I19" s="104"/>
      <c r="J19" s="52"/>
      <c r="K19" s="104"/>
      <c r="L19" s="105"/>
      <c r="M19" s="105"/>
      <c r="N19" s="105"/>
      <c r="O19" s="105"/>
      <c r="P19" s="105"/>
      <c r="Q19" s="105"/>
      <c r="R19" s="105"/>
      <c r="S19" s="105"/>
      <c r="T19" s="155"/>
      <c r="U19" s="155"/>
      <c r="V19" s="155"/>
      <c r="W19" s="155"/>
    </row>
    <row r="20" s="2" customFormat="1" ht="66" customHeight="1" spans="1:23">
      <c r="A20" s="49"/>
      <c r="B20" s="53" t="s">
        <v>259</v>
      </c>
      <c r="C20" s="54" t="s">
        <v>260</v>
      </c>
      <c r="D20" s="55" t="s">
        <v>47</v>
      </c>
      <c r="E20" s="56"/>
      <c r="F20" s="57"/>
      <c r="G20" s="58">
        <v>2</v>
      </c>
      <c r="H20" s="59">
        <v>2.6</v>
      </c>
      <c r="I20" s="106"/>
      <c r="J20" s="59" t="s">
        <v>493</v>
      </c>
      <c r="K20" s="106"/>
      <c r="L20" s="107" t="s">
        <v>262</v>
      </c>
      <c r="M20" s="108" t="s">
        <v>73</v>
      </c>
      <c r="N20" s="109" t="s">
        <v>263</v>
      </c>
      <c r="O20" s="110"/>
      <c r="P20" s="110"/>
      <c r="Q20" s="110"/>
      <c r="R20" s="156"/>
      <c r="S20" s="107" t="s">
        <v>264</v>
      </c>
      <c r="T20" s="157" t="s">
        <v>53</v>
      </c>
      <c r="U20" s="158"/>
      <c r="V20" s="158"/>
      <c r="W20" s="157" t="s">
        <v>53</v>
      </c>
    </row>
    <row r="21" s="2" customFormat="1" ht="63" customHeight="1" spans="1:23">
      <c r="A21" s="49"/>
      <c r="B21" s="60"/>
      <c r="C21" s="54" t="s">
        <v>265</v>
      </c>
      <c r="D21" s="55"/>
      <c r="E21" s="56"/>
      <c r="F21" s="57"/>
      <c r="G21" s="58">
        <v>2</v>
      </c>
      <c r="H21" s="59">
        <v>2.6</v>
      </c>
      <c r="I21" s="106"/>
      <c r="J21" s="59" t="s">
        <v>432</v>
      </c>
      <c r="K21" s="106"/>
      <c r="L21" s="111" t="s">
        <v>267</v>
      </c>
      <c r="M21" s="108" t="s">
        <v>73</v>
      </c>
      <c r="N21" s="112" t="s">
        <v>268</v>
      </c>
      <c r="O21" s="113"/>
      <c r="P21" s="113"/>
      <c r="Q21" s="113"/>
      <c r="R21" s="159"/>
      <c r="S21" s="160" t="s">
        <v>269</v>
      </c>
      <c r="T21" s="157" t="s">
        <v>53</v>
      </c>
      <c r="U21" s="158"/>
      <c r="V21" s="158"/>
      <c r="W21" s="157" t="s">
        <v>53</v>
      </c>
    </row>
    <row r="22" s="2" customFormat="1" ht="39.95" customHeight="1" spans="1:23">
      <c r="A22" s="49"/>
      <c r="B22" s="61"/>
      <c r="C22" s="54" t="s">
        <v>270</v>
      </c>
      <c r="D22" s="55"/>
      <c r="E22" s="56"/>
      <c r="F22" s="57"/>
      <c r="G22" s="58">
        <v>2</v>
      </c>
      <c r="H22" s="59">
        <v>2.6</v>
      </c>
      <c r="I22" s="106"/>
      <c r="J22" s="59" t="s">
        <v>271</v>
      </c>
      <c r="K22" s="106"/>
      <c r="L22" s="107" t="s">
        <v>272</v>
      </c>
      <c r="M22" s="108" t="s">
        <v>131</v>
      </c>
      <c r="N22" s="108" t="s">
        <v>273</v>
      </c>
      <c r="O22" s="108" t="s">
        <v>274</v>
      </c>
      <c r="P22" s="108" t="s">
        <v>275</v>
      </c>
      <c r="Q22" s="108"/>
      <c r="R22" s="108" t="s">
        <v>276</v>
      </c>
      <c r="S22" s="107" t="s">
        <v>277</v>
      </c>
      <c r="T22" s="157" t="s">
        <v>53</v>
      </c>
      <c r="U22" s="161"/>
      <c r="V22" s="157" t="s">
        <v>53</v>
      </c>
      <c r="W22" s="162"/>
    </row>
    <row r="23" s="2" customFormat="1" ht="72" spans="1:23">
      <c r="A23" s="49"/>
      <c r="B23" s="53" t="s">
        <v>278</v>
      </c>
      <c r="C23" s="54" t="s">
        <v>279</v>
      </c>
      <c r="D23" s="55"/>
      <c r="E23" s="56"/>
      <c r="F23" s="57"/>
      <c r="G23" s="58">
        <v>3</v>
      </c>
      <c r="H23" s="59">
        <v>3.6</v>
      </c>
      <c r="I23" s="106"/>
      <c r="J23" s="59" t="s">
        <v>280</v>
      </c>
      <c r="K23" s="106"/>
      <c r="L23" s="107" t="s">
        <v>281</v>
      </c>
      <c r="M23" s="108" t="s">
        <v>73</v>
      </c>
      <c r="N23" s="108" t="s">
        <v>282</v>
      </c>
      <c r="O23" s="108"/>
      <c r="P23" s="108" t="s">
        <v>283</v>
      </c>
      <c r="Q23" s="108"/>
      <c r="R23" s="108" t="s">
        <v>284</v>
      </c>
      <c r="S23" s="107" t="s">
        <v>285</v>
      </c>
      <c r="T23" s="157" t="s">
        <v>53</v>
      </c>
      <c r="U23" s="161"/>
      <c r="V23" s="157" t="s">
        <v>53</v>
      </c>
      <c r="W23" s="161"/>
    </row>
    <row r="24" s="2" customFormat="1" ht="48.75" customHeight="1" spans="1:23">
      <c r="A24" s="49"/>
      <c r="B24" s="60"/>
      <c r="C24" s="54" t="s">
        <v>286</v>
      </c>
      <c r="D24" s="55"/>
      <c r="E24" s="56"/>
      <c r="F24" s="57"/>
      <c r="G24" s="58">
        <v>3</v>
      </c>
      <c r="H24" s="59">
        <v>3.6</v>
      </c>
      <c r="I24" s="106"/>
      <c r="J24" s="59" t="s">
        <v>506</v>
      </c>
      <c r="K24" s="106"/>
      <c r="L24" s="107" t="s">
        <v>288</v>
      </c>
      <c r="M24" s="108" t="s">
        <v>50</v>
      </c>
      <c r="N24" s="109" t="s">
        <v>289</v>
      </c>
      <c r="O24" s="110"/>
      <c r="P24" s="110"/>
      <c r="Q24" s="110"/>
      <c r="R24" s="156"/>
      <c r="S24" s="107"/>
      <c r="T24" s="157" t="s">
        <v>53</v>
      </c>
      <c r="U24" s="161"/>
      <c r="V24" s="161"/>
      <c r="W24" s="157" t="s">
        <v>53</v>
      </c>
    </row>
    <row r="25" s="2" customFormat="1" ht="63" customHeight="1" spans="1:23">
      <c r="A25" s="49"/>
      <c r="B25" s="61"/>
      <c r="C25" s="54" t="s">
        <v>290</v>
      </c>
      <c r="D25" s="55"/>
      <c r="E25" s="56"/>
      <c r="F25" s="57"/>
      <c r="G25" s="58">
        <v>4</v>
      </c>
      <c r="H25" s="59">
        <v>4.6</v>
      </c>
      <c r="I25" s="106"/>
      <c r="J25" s="59" t="s">
        <v>291</v>
      </c>
      <c r="K25" s="106"/>
      <c r="L25" s="107" t="s">
        <v>292</v>
      </c>
      <c r="M25" s="108" t="s">
        <v>73</v>
      </c>
      <c r="N25" s="109" t="s">
        <v>293</v>
      </c>
      <c r="O25" s="110"/>
      <c r="P25" s="110"/>
      <c r="Q25" s="110"/>
      <c r="R25" s="156"/>
      <c r="S25" s="107" t="s">
        <v>294</v>
      </c>
      <c r="T25" s="157" t="s">
        <v>53</v>
      </c>
      <c r="U25" s="157" t="s">
        <v>53</v>
      </c>
      <c r="V25" s="157" t="s">
        <v>53</v>
      </c>
      <c r="W25" s="157"/>
    </row>
    <row r="26" s="2" customFormat="1" ht="36" customHeight="1" spans="1:23">
      <c r="A26" s="49"/>
      <c r="B26" s="53" t="s">
        <v>295</v>
      </c>
      <c r="C26" s="54" t="s">
        <v>296</v>
      </c>
      <c r="D26" s="55"/>
      <c r="E26" s="56"/>
      <c r="F26" s="57"/>
      <c r="G26" s="58">
        <v>3</v>
      </c>
      <c r="H26" s="59"/>
      <c r="I26" s="106"/>
      <c r="J26" s="59"/>
      <c r="K26" s="106"/>
      <c r="L26" s="111" t="s">
        <v>297</v>
      </c>
      <c r="M26" s="114" t="s">
        <v>50</v>
      </c>
      <c r="N26" s="111" t="s">
        <v>298</v>
      </c>
      <c r="O26" s="111"/>
      <c r="P26" s="111"/>
      <c r="Q26" s="111"/>
      <c r="R26" s="111"/>
      <c r="S26" s="111" t="s">
        <v>299</v>
      </c>
      <c r="T26" s="157" t="s">
        <v>53</v>
      </c>
      <c r="U26" s="157" t="s">
        <v>53</v>
      </c>
      <c r="V26" s="157" t="s">
        <v>53</v>
      </c>
      <c r="W26" s="161"/>
    </row>
    <row r="27" s="2" customFormat="1" ht="39" customHeight="1" spans="1:23">
      <c r="A27" s="49"/>
      <c r="B27" s="60"/>
      <c r="C27" s="54"/>
      <c r="D27" s="55"/>
      <c r="E27" s="56"/>
      <c r="F27" s="57"/>
      <c r="G27" s="58"/>
      <c r="H27" s="59">
        <v>2.88</v>
      </c>
      <c r="I27" s="106"/>
      <c r="J27" s="59" t="s">
        <v>419</v>
      </c>
      <c r="K27" s="106"/>
      <c r="L27" s="111"/>
      <c r="M27" s="114" t="s">
        <v>73</v>
      </c>
      <c r="N27" s="114" t="s">
        <v>301</v>
      </c>
      <c r="O27" s="114" t="s">
        <v>302</v>
      </c>
      <c r="P27" s="114"/>
      <c r="Q27" s="114" t="s">
        <v>303</v>
      </c>
      <c r="R27" s="114" t="s">
        <v>304</v>
      </c>
      <c r="S27" s="111" t="s">
        <v>305</v>
      </c>
      <c r="T27" s="157" t="s">
        <v>53</v>
      </c>
      <c r="U27" s="157"/>
      <c r="V27" s="157" t="s">
        <v>53</v>
      </c>
      <c r="W27" s="161"/>
    </row>
    <row r="28" s="2" customFormat="1" ht="27" customHeight="1" spans="1:23">
      <c r="A28" s="49"/>
      <c r="B28" s="61"/>
      <c r="C28" s="54" t="s">
        <v>306</v>
      </c>
      <c r="D28" s="55"/>
      <c r="E28" s="56"/>
      <c r="F28" s="57"/>
      <c r="G28" s="58">
        <v>3</v>
      </c>
      <c r="H28" s="59">
        <v>3.6</v>
      </c>
      <c r="I28" s="106"/>
      <c r="J28" s="59" t="s">
        <v>307</v>
      </c>
      <c r="K28" s="106"/>
      <c r="L28" s="111" t="s">
        <v>308</v>
      </c>
      <c r="M28" s="114" t="s">
        <v>73</v>
      </c>
      <c r="N28" s="59" t="s">
        <v>309</v>
      </c>
      <c r="O28" s="115"/>
      <c r="P28" s="115"/>
      <c r="Q28" s="115"/>
      <c r="R28" s="106"/>
      <c r="S28" s="111" t="s">
        <v>310</v>
      </c>
      <c r="T28" s="157" t="s">
        <v>53</v>
      </c>
      <c r="U28" s="157"/>
      <c r="V28" s="157" t="s">
        <v>53</v>
      </c>
      <c r="W28" s="161"/>
    </row>
    <row r="29" s="2" customFormat="1" ht="108" spans="1:23">
      <c r="A29" s="49"/>
      <c r="B29" s="53" t="s">
        <v>311</v>
      </c>
      <c r="C29" s="54" t="s">
        <v>312</v>
      </c>
      <c r="D29" s="55"/>
      <c r="E29" s="56"/>
      <c r="F29" s="57"/>
      <c r="G29" s="58">
        <v>4</v>
      </c>
      <c r="H29" s="59">
        <v>4.6</v>
      </c>
      <c r="I29" s="106"/>
      <c r="J29" s="59" t="s">
        <v>313</v>
      </c>
      <c r="K29" s="106"/>
      <c r="L29" s="111" t="s">
        <v>314</v>
      </c>
      <c r="M29" s="114" t="s">
        <v>95</v>
      </c>
      <c r="N29" s="114" t="s">
        <v>315</v>
      </c>
      <c r="O29" s="114" t="s">
        <v>316</v>
      </c>
      <c r="P29" s="114" t="s">
        <v>317</v>
      </c>
      <c r="Q29" s="114" t="s">
        <v>318</v>
      </c>
      <c r="R29" s="114" t="s">
        <v>319</v>
      </c>
      <c r="S29" s="111" t="s">
        <v>320</v>
      </c>
      <c r="T29" s="157" t="s">
        <v>53</v>
      </c>
      <c r="U29" s="157"/>
      <c r="V29" s="161"/>
      <c r="W29" s="157" t="s">
        <v>53</v>
      </c>
    </row>
    <row r="30" s="2" customFormat="1" ht="36" spans="1:23">
      <c r="A30" s="49"/>
      <c r="B30" s="61"/>
      <c r="C30" s="54" t="s">
        <v>321</v>
      </c>
      <c r="D30" s="55"/>
      <c r="E30" s="56"/>
      <c r="F30" s="57"/>
      <c r="G30" s="58">
        <v>8</v>
      </c>
      <c r="H30" s="59">
        <v>8.6</v>
      </c>
      <c r="I30" s="106"/>
      <c r="J30" s="59" t="s">
        <v>322</v>
      </c>
      <c r="K30" s="106"/>
      <c r="L30" s="111" t="s">
        <v>323</v>
      </c>
      <c r="M30" s="114" t="s">
        <v>73</v>
      </c>
      <c r="N30" s="114" t="s">
        <v>324</v>
      </c>
      <c r="O30" s="114" t="s">
        <v>325</v>
      </c>
      <c r="P30" s="114" t="s">
        <v>326</v>
      </c>
      <c r="Q30" s="114" t="s">
        <v>327</v>
      </c>
      <c r="R30" s="114" t="s">
        <v>328</v>
      </c>
      <c r="S30" s="111" t="s">
        <v>329</v>
      </c>
      <c r="T30" s="157" t="s">
        <v>53</v>
      </c>
      <c r="U30" s="161"/>
      <c r="V30" s="157" t="s">
        <v>53</v>
      </c>
      <c r="W30" s="157"/>
    </row>
    <row r="31" s="2" customFormat="1" ht="38.1" customHeight="1" spans="1:23">
      <c r="A31" s="49"/>
      <c r="B31" s="53" t="s">
        <v>330</v>
      </c>
      <c r="C31" s="62" t="s">
        <v>331</v>
      </c>
      <c r="D31" s="55"/>
      <c r="E31" s="56"/>
      <c r="F31" s="57"/>
      <c r="G31" s="63">
        <v>1</v>
      </c>
      <c r="H31" s="59" t="s">
        <v>332</v>
      </c>
      <c r="I31" s="106"/>
      <c r="J31" s="116" t="s">
        <v>333</v>
      </c>
      <c r="K31" s="117"/>
      <c r="L31" s="118" t="s">
        <v>124</v>
      </c>
      <c r="M31" s="108" t="s">
        <v>334</v>
      </c>
      <c r="N31" s="108" t="s">
        <v>335</v>
      </c>
      <c r="O31" s="119" t="s">
        <v>216</v>
      </c>
      <c r="P31" s="119" t="s">
        <v>216</v>
      </c>
      <c r="Q31" s="119" t="s">
        <v>216</v>
      </c>
      <c r="R31" s="108" t="s">
        <v>336</v>
      </c>
      <c r="S31" s="163" t="s">
        <v>337</v>
      </c>
      <c r="T31" s="107"/>
      <c r="U31" s="164" t="s">
        <v>53</v>
      </c>
      <c r="V31" s="164" t="s">
        <v>53</v>
      </c>
      <c r="W31" s="164" t="s">
        <v>53</v>
      </c>
    </row>
    <row r="32" s="2" customFormat="1" ht="39" customHeight="1" spans="1:23">
      <c r="A32" s="49"/>
      <c r="B32" s="60"/>
      <c r="C32" s="62" t="s">
        <v>338</v>
      </c>
      <c r="D32" s="55"/>
      <c r="E32" s="56"/>
      <c r="F32" s="57"/>
      <c r="G32" s="63">
        <v>2</v>
      </c>
      <c r="H32" s="59" t="s">
        <v>339</v>
      </c>
      <c r="I32" s="106"/>
      <c r="J32" s="120"/>
      <c r="K32" s="121"/>
      <c r="L32" s="118" t="s">
        <v>340</v>
      </c>
      <c r="M32" s="108" t="s">
        <v>341</v>
      </c>
      <c r="N32" s="108" t="s">
        <v>342</v>
      </c>
      <c r="O32" s="109" t="s">
        <v>343</v>
      </c>
      <c r="P32" s="110"/>
      <c r="Q32" s="156"/>
      <c r="R32" s="108" t="s">
        <v>344</v>
      </c>
      <c r="S32" s="107" t="s">
        <v>345</v>
      </c>
      <c r="T32" s="107"/>
      <c r="U32" s="164" t="s">
        <v>53</v>
      </c>
      <c r="V32" s="164" t="s">
        <v>53</v>
      </c>
      <c r="W32" s="164" t="s">
        <v>53</v>
      </c>
    </row>
    <row r="33" s="2" customFormat="1" ht="45" customHeight="1" spans="1:23">
      <c r="A33" s="49"/>
      <c r="B33" s="61"/>
      <c r="C33" s="62" t="s">
        <v>346</v>
      </c>
      <c r="D33" s="64"/>
      <c r="E33" s="65"/>
      <c r="F33" s="66"/>
      <c r="G33" s="63">
        <v>3</v>
      </c>
      <c r="H33" s="59" t="s">
        <v>347</v>
      </c>
      <c r="I33" s="106"/>
      <c r="J33" s="122"/>
      <c r="K33" s="123"/>
      <c r="L33" s="118" t="s">
        <v>348</v>
      </c>
      <c r="M33" s="108" t="s">
        <v>341</v>
      </c>
      <c r="N33" s="108" t="s">
        <v>349</v>
      </c>
      <c r="O33" s="109" t="s">
        <v>350</v>
      </c>
      <c r="P33" s="110"/>
      <c r="Q33" s="156"/>
      <c r="R33" s="108" t="s">
        <v>351</v>
      </c>
      <c r="S33" s="163" t="s">
        <v>352</v>
      </c>
      <c r="T33" s="163"/>
      <c r="U33" s="164" t="s">
        <v>53</v>
      </c>
      <c r="V33" s="164" t="s">
        <v>53</v>
      </c>
      <c r="W33" s="164" t="s">
        <v>53</v>
      </c>
    </row>
    <row r="34" s="2" customFormat="1" spans="1:23">
      <c r="A34" s="67" t="s">
        <v>353</v>
      </c>
      <c r="B34" s="68" t="s">
        <v>16</v>
      </c>
      <c r="C34" s="68"/>
      <c r="D34" s="68"/>
      <c r="E34" s="68"/>
      <c r="F34" s="69"/>
      <c r="G34" s="70">
        <v>60</v>
      </c>
      <c r="H34" s="52">
        <f>H35+H39+H50+H59</f>
        <v>60</v>
      </c>
      <c r="I34" s="104"/>
      <c r="J34" s="52"/>
      <c r="K34" s="104"/>
      <c r="L34" s="124"/>
      <c r="M34" s="105"/>
      <c r="N34" s="105"/>
      <c r="O34" s="105"/>
      <c r="P34" s="105"/>
      <c r="Q34" s="105"/>
      <c r="R34" s="105"/>
      <c r="S34" s="124"/>
      <c r="T34" s="124"/>
      <c r="U34" s="124"/>
      <c r="V34" s="124"/>
      <c r="W34" s="124"/>
    </row>
    <row r="35" s="2" customFormat="1" spans="1:23">
      <c r="A35" s="71"/>
      <c r="B35" s="58" t="s">
        <v>354</v>
      </c>
      <c r="C35" s="72" t="s">
        <v>12</v>
      </c>
      <c r="D35" s="73"/>
      <c r="E35" s="73"/>
      <c r="F35" s="73"/>
      <c r="G35" s="73">
        <f>SUM(G36:G38)</f>
        <v>7</v>
      </c>
      <c r="H35" s="74">
        <f>SUM(H36:H38)</f>
        <v>7</v>
      </c>
      <c r="I35" s="125"/>
      <c r="J35" s="126"/>
      <c r="K35" s="127"/>
      <c r="L35" s="128"/>
      <c r="M35" s="128"/>
      <c r="N35" s="129"/>
      <c r="O35" s="129"/>
      <c r="P35" s="129"/>
      <c r="Q35" s="129"/>
      <c r="R35" s="129"/>
      <c r="S35" s="129"/>
      <c r="T35" s="129"/>
      <c r="U35" s="129"/>
      <c r="V35" s="129"/>
      <c r="W35" s="129"/>
    </row>
    <row r="36" s="2" customFormat="1" ht="60.95" customHeight="1" spans="1:23">
      <c r="A36" s="71"/>
      <c r="B36" s="58"/>
      <c r="C36" s="53" t="s">
        <v>355</v>
      </c>
      <c r="D36" s="75" t="s">
        <v>356</v>
      </c>
      <c r="E36" s="75" t="s">
        <v>507</v>
      </c>
      <c r="F36" s="76" t="s">
        <v>507</v>
      </c>
      <c r="G36" s="75">
        <v>7</v>
      </c>
      <c r="H36" s="59">
        <v>7</v>
      </c>
      <c r="I36" s="106"/>
      <c r="J36" s="59" t="s">
        <v>508</v>
      </c>
      <c r="K36" s="106"/>
      <c r="L36" s="130" t="s">
        <v>360</v>
      </c>
      <c r="M36" s="130" t="s">
        <v>334</v>
      </c>
      <c r="N36" s="130" t="s">
        <v>361</v>
      </c>
      <c r="O36" s="130" t="s">
        <v>362</v>
      </c>
      <c r="P36" s="130" t="s">
        <v>363</v>
      </c>
      <c r="Q36" s="130" t="s">
        <v>364</v>
      </c>
      <c r="R36" s="130" t="s">
        <v>365</v>
      </c>
      <c r="S36" s="130" t="s">
        <v>366</v>
      </c>
      <c r="T36" s="130"/>
      <c r="U36" s="139" t="s">
        <v>53</v>
      </c>
      <c r="V36" s="139" t="s">
        <v>53</v>
      </c>
      <c r="W36" s="139" t="s">
        <v>53</v>
      </c>
    </row>
    <row r="37" s="2" customFormat="1" ht="31.5" customHeight="1" spans="1:23">
      <c r="A37" s="71"/>
      <c r="B37" s="58"/>
      <c r="C37" s="60"/>
      <c r="D37" s="75" t="s">
        <v>367</v>
      </c>
      <c r="E37" s="75"/>
      <c r="F37" s="75"/>
      <c r="G37" s="75"/>
      <c r="H37" s="59"/>
      <c r="I37" s="106"/>
      <c r="J37" s="59"/>
      <c r="K37" s="106"/>
      <c r="L37" s="131"/>
      <c r="M37" s="131"/>
      <c r="N37" s="131"/>
      <c r="O37" s="131"/>
      <c r="P37" s="131"/>
      <c r="Q37" s="131"/>
      <c r="R37" s="131"/>
      <c r="S37" s="131"/>
      <c r="T37" s="131"/>
      <c r="U37" s="141"/>
      <c r="V37" s="141"/>
      <c r="W37" s="141"/>
    </row>
    <row r="38" s="2" customFormat="1" ht="31.5" customHeight="1" spans="1:23">
      <c r="A38" s="71"/>
      <c r="B38" s="58"/>
      <c r="C38" s="61"/>
      <c r="D38" s="75" t="s">
        <v>150</v>
      </c>
      <c r="E38" s="75"/>
      <c r="F38" s="75"/>
      <c r="G38" s="75"/>
      <c r="H38" s="59"/>
      <c r="I38" s="106"/>
      <c r="J38" s="59"/>
      <c r="K38" s="106"/>
      <c r="L38" s="132"/>
      <c r="M38" s="132"/>
      <c r="N38" s="132"/>
      <c r="O38" s="132"/>
      <c r="P38" s="132"/>
      <c r="Q38" s="132"/>
      <c r="R38" s="132"/>
      <c r="S38" s="132"/>
      <c r="T38" s="132"/>
      <c r="U38" s="142"/>
      <c r="V38" s="142"/>
      <c r="W38" s="142"/>
    </row>
    <row r="39" s="2" customFormat="1" spans="1:23">
      <c r="A39" s="71"/>
      <c r="B39" s="53" t="s">
        <v>368</v>
      </c>
      <c r="C39" s="77" t="s">
        <v>12</v>
      </c>
      <c r="D39" s="78"/>
      <c r="E39" s="78"/>
      <c r="F39" s="78"/>
      <c r="G39" s="78">
        <f>SUM(G40:G49)</f>
        <v>26</v>
      </c>
      <c r="H39" s="74">
        <f>SUM(H40:H49)</f>
        <v>26</v>
      </c>
      <c r="I39" s="125"/>
      <c r="J39" s="126"/>
      <c r="K39" s="127"/>
      <c r="L39" s="129"/>
      <c r="M39" s="129"/>
      <c r="N39" s="129"/>
      <c r="O39" s="129"/>
      <c r="P39" s="129"/>
      <c r="Q39" s="129"/>
      <c r="R39" s="129"/>
      <c r="S39" s="129"/>
      <c r="T39" s="129"/>
      <c r="U39" s="129"/>
      <c r="V39" s="129"/>
      <c r="W39" s="129"/>
    </row>
    <row r="40" s="2" customFormat="1" ht="63.95" customHeight="1" spans="1:23">
      <c r="A40" s="71"/>
      <c r="B40" s="60"/>
      <c r="C40" s="53" t="s">
        <v>369</v>
      </c>
      <c r="D40" s="75" t="s">
        <v>509</v>
      </c>
      <c r="E40" s="75" t="s">
        <v>510</v>
      </c>
      <c r="F40" s="75" t="s">
        <v>510</v>
      </c>
      <c r="G40" s="75">
        <v>7.8</v>
      </c>
      <c r="H40" s="59">
        <v>7.8</v>
      </c>
      <c r="I40" s="106"/>
      <c r="J40" s="59" t="s">
        <v>511</v>
      </c>
      <c r="K40" s="106"/>
      <c r="L40" s="130" t="s">
        <v>156</v>
      </c>
      <c r="M40" s="130" t="s">
        <v>50</v>
      </c>
      <c r="N40" s="133" t="s">
        <v>372</v>
      </c>
      <c r="O40" s="134"/>
      <c r="P40" s="134"/>
      <c r="Q40" s="134"/>
      <c r="R40" s="165"/>
      <c r="S40" s="130" t="s">
        <v>373</v>
      </c>
      <c r="T40" s="139"/>
      <c r="U40" s="139" t="s">
        <v>53</v>
      </c>
      <c r="V40" s="139"/>
      <c r="W40" s="139" t="s">
        <v>53</v>
      </c>
    </row>
    <row r="41" s="2" customFormat="1" spans="1:23">
      <c r="A41" s="71"/>
      <c r="B41" s="60"/>
      <c r="C41" s="60"/>
      <c r="D41" s="75" t="s">
        <v>367</v>
      </c>
      <c r="E41" s="75"/>
      <c r="F41" s="75"/>
      <c r="G41" s="75"/>
      <c r="H41" s="59"/>
      <c r="I41" s="106"/>
      <c r="J41" s="59"/>
      <c r="K41" s="106"/>
      <c r="L41" s="131"/>
      <c r="M41" s="131"/>
      <c r="N41" s="135"/>
      <c r="O41" s="136"/>
      <c r="P41" s="136"/>
      <c r="Q41" s="136"/>
      <c r="R41" s="166"/>
      <c r="S41" s="131"/>
      <c r="T41" s="141"/>
      <c r="U41" s="141"/>
      <c r="V41" s="141"/>
      <c r="W41" s="141"/>
    </row>
    <row r="42" s="2" customFormat="1" spans="1:23">
      <c r="A42" s="71"/>
      <c r="B42" s="60"/>
      <c r="C42" s="61"/>
      <c r="D42" s="75" t="s">
        <v>150</v>
      </c>
      <c r="E42" s="75"/>
      <c r="F42" s="75"/>
      <c r="G42" s="75"/>
      <c r="H42" s="59"/>
      <c r="I42" s="106"/>
      <c r="J42" s="59"/>
      <c r="K42" s="106"/>
      <c r="L42" s="131"/>
      <c r="M42" s="132"/>
      <c r="N42" s="137"/>
      <c r="O42" s="138"/>
      <c r="P42" s="138"/>
      <c r="Q42" s="138"/>
      <c r="R42" s="167"/>
      <c r="S42" s="131"/>
      <c r="T42" s="142"/>
      <c r="U42" s="142"/>
      <c r="V42" s="142"/>
      <c r="W42" s="142"/>
    </row>
    <row r="43" s="2" customFormat="1" ht="45" customHeight="1" spans="1:23">
      <c r="A43" s="71"/>
      <c r="B43" s="60"/>
      <c r="C43" s="58" t="s">
        <v>374</v>
      </c>
      <c r="D43" s="75" t="s">
        <v>164</v>
      </c>
      <c r="E43" s="79">
        <v>1</v>
      </c>
      <c r="F43" s="79">
        <v>1</v>
      </c>
      <c r="G43" s="75">
        <v>10.4</v>
      </c>
      <c r="H43" s="59">
        <v>10.4</v>
      </c>
      <c r="I43" s="106"/>
      <c r="J43" s="59" t="s">
        <v>375</v>
      </c>
      <c r="K43" s="106"/>
      <c r="L43" s="131"/>
      <c r="M43" s="139" t="s">
        <v>50</v>
      </c>
      <c r="N43" s="140" t="s">
        <v>376</v>
      </c>
      <c r="O43" s="134"/>
      <c r="P43" s="134"/>
      <c r="Q43" s="134"/>
      <c r="R43" s="165"/>
      <c r="S43" s="131"/>
      <c r="T43" s="139"/>
      <c r="U43" s="139" t="s">
        <v>53</v>
      </c>
      <c r="V43" s="139" t="s">
        <v>53</v>
      </c>
      <c r="W43" s="139" t="s">
        <v>53</v>
      </c>
    </row>
    <row r="44" s="2" customFormat="1" spans="1:23">
      <c r="A44" s="71"/>
      <c r="B44" s="60"/>
      <c r="C44" s="58"/>
      <c r="D44" s="75" t="s">
        <v>367</v>
      </c>
      <c r="E44" s="75"/>
      <c r="F44" s="75"/>
      <c r="G44" s="75"/>
      <c r="H44" s="59"/>
      <c r="I44" s="106"/>
      <c r="J44" s="59"/>
      <c r="K44" s="106"/>
      <c r="L44" s="131"/>
      <c r="M44" s="141"/>
      <c r="N44" s="137"/>
      <c r="O44" s="138"/>
      <c r="P44" s="138"/>
      <c r="Q44" s="138"/>
      <c r="R44" s="167"/>
      <c r="S44" s="131"/>
      <c r="T44" s="141"/>
      <c r="U44" s="141"/>
      <c r="V44" s="141"/>
      <c r="W44" s="141"/>
    </row>
    <row r="45" s="2" customFormat="1" spans="1:23">
      <c r="A45" s="71"/>
      <c r="B45" s="60"/>
      <c r="C45" s="58"/>
      <c r="D45" s="75" t="s">
        <v>150</v>
      </c>
      <c r="E45" s="75"/>
      <c r="F45" s="75"/>
      <c r="G45" s="75"/>
      <c r="H45" s="59"/>
      <c r="I45" s="106"/>
      <c r="J45" s="59"/>
      <c r="K45" s="106"/>
      <c r="L45" s="131"/>
      <c r="M45" s="141"/>
      <c r="N45" s="140" t="s">
        <v>377</v>
      </c>
      <c r="O45" s="134"/>
      <c r="P45" s="134"/>
      <c r="Q45" s="134"/>
      <c r="R45" s="165"/>
      <c r="S45" s="131"/>
      <c r="T45" s="141"/>
      <c r="U45" s="141"/>
      <c r="V45" s="141"/>
      <c r="W45" s="141"/>
    </row>
    <row r="46" s="2" customFormat="1" spans="1:23">
      <c r="A46" s="71"/>
      <c r="B46" s="60"/>
      <c r="C46" s="58"/>
      <c r="D46" s="75" t="s">
        <v>150</v>
      </c>
      <c r="E46" s="75"/>
      <c r="F46" s="75"/>
      <c r="G46" s="75"/>
      <c r="H46" s="59"/>
      <c r="I46" s="106"/>
      <c r="J46" s="59"/>
      <c r="K46" s="106"/>
      <c r="L46" s="131"/>
      <c r="M46" s="142"/>
      <c r="N46" s="137"/>
      <c r="O46" s="138"/>
      <c r="P46" s="138"/>
      <c r="Q46" s="138"/>
      <c r="R46" s="167"/>
      <c r="S46" s="131"/>
      <c r="T46" s="142"/>
      <c r="U46" s="142"/>
      <c r="V46" s="142"/>
      <c r="W46" s="142"/>
    </row>
    <row r="47" s="2" customFormat="1" ht="39" customHeight="1" spans="1:23">
      <c r="A47" s="71"/>
      <c r="B47" s="60"/>
      <c r="C47" s="58" t="s">
        <v>378</v>
      </c>
      <c r="D47" s="75" t="s">
        <v>184</v>
      </c>
      <c r="E47" s="75" t="s">
        <v>185</v>
      </c>
      <c r="F47" s="75" t="s">
        <v>185</v>
      </c>
      <c r="G47" s="75">
        <v>7.8</v>
      </c>
      <c r="H47" s="59">
        <v>7.8</v>
      </c>
      <c r="I47" s="106"/>
      <c r="J47" s="59" t="s">
        <v>379</v>
      </c>
      <c r="K47" s="106"/>
      <c r="L47" s="131"/>
      <c r="M47" s="130" t="s">
        <v>50</v>
      </c>
      <c r="N47" s="133" t="s">
        <v>372</v>
      </c>
      <c r="O47" s="134"/>
      <c r="P47" s="134"/>
      <c r="Q47" s="134"/>
      <c r="R47" s="165"/>
      <c r="S47" s="131"/>
      <c r="T47" s="139"/>
      <c r="U47" s="139" t="s">
        <v>53</v>
      </c>
      <c r="V47" s="139"/>
      <c r="W47" s="139" t="s">
        <v>53</v>
      </c>
    </row>
    <row r="48" s="2" customFormat="1" spans="1:23">
      <c r="A48" s="71"/>
      <c r="B48" s="60"/>
      <c r="C48" s="58"/>
      <c r="D48" s="75" t="s">
        <v>367</v>
      </c>
      <c r="E48" s="75"/>
      <c r="F48" s="75"/>
      <c r="G48" s="75"/>
      <c r="H48" s="59"/>
      <c r="I48" s="106"/>
      <c r="J48" s="59"/>
      <c r="K48" s="106"/>
      <c r="L48" s="131"/>
      <c r="M48" s="131"/>
      <c r="N48" s="135"/>
      <c r="O48" s="136"/>
      <c r="P48" s="136"/>
      <c r="Q48" s="136"/>
      <c r="R48" s="166"/>
      <c r="S48" s="131"/>
      <c r="T48" s="141"/>
      <c r="U48" s="141"/>
      <c r="V48" s="141"/>
      <c r="W48" s="141"/>
    </row>
    <row r="49" s="2" customFormat="1" spans="1:23">
      <c r="A49" s="71"/>
      <c r="B49" s="61"/>
      <c r="C49" s="58"/>
      <c r="D49" s="75" t="s">
        <v>150</v>
      </c>
      <c r="E49" s="75"/>
      <c r="F49" s="75"/>
      <c r="G49" s="75"/>
      <c r="H49" s="59"/>
      <c r="I49" s="106"/>
      <c r="J49" s="59"/>
      <c r="K49" s="106"/>
      <c r="L49" s="132"/>
      <c r="M49" s="132"/>
      <c r="N49" s="137"/>
      <c r="O49" s="138"/>
      <c r="P49" s="138"/>
      <c r="Q49" s="138"/>
      <c r="R49" s="167"/>
      <c r="S49" s="132"/>
      <c r="T49" s="142"/>
      <c r="U49" s="142"/>
      <c r="V49" s="142"/>
      <c r="W49" s="142"/>
    </row>
    <row r="50" s="2" customFormat="1" spans="1:23">
      <c r="A50" s="71"/>
      <c r="B50" s="53" t="s">
        <v>380</v>
      </c>
      <c r="C50" s="77" t="s">
        <v>12</v>
      </c>
      <c r="D50" s="80"/>
      <c r="E50" s="80"/>
      <c r="F50" s="80"/>
      <c r="G50" s="80">
        <f>SUM(G51:G58)</f>
        <v>20</v>
      </c>
      <c r="H50" s="74">
        <f>SUM(H51:H58)</f>
        <v>20</v>
      </c>
      <c r="I50" s="125"/>
      <c r="J50" s="126"/>
      <c r="K50" s="127"/>
      <c r="L50" s="143"/>
      <c r="M50" s="144"/>
      <c r="N50" s="144"/>
      <c r="O50" s="144"/>
      <c r="P50" s="144"/>
      <c r="Q50" s="144"/>
      <c r="R50" s="144"/>
      <c r="S50" s="144"/>
      <c r="T50" s="144"/>
      <c r="U50" s="144"/>
      <c r="V50" s="144"/>
      <c r="W50" s="144"/>
    </row>
    <row r="51" s="2" customFormat="1" ht="30.95" customHeight="1" spans="1:23">
      <c r="A51" s="71"/>
      <c r="B51" s="60"/>
      <c r="C51" s="81" t="s">
        <v>381</v>
      </c>
      <c r="D51" s="75" t="s">
        <v>382</v>
      </c>
      <c r="E51" s="75"/>
      <c r="F51" s="75"/>
      <c r="G51" s="75"/>
      <c r="H51" s="59"/>
      <c r="I51" s="106"/>
      <c r="J51" s="59" t="s">
        <v>383</v>
      </c>
      <c r="K51" s="106"/>
      <c r="L51" s="130" t="s">
        <v>190</v>
      </c>
      <c r="M51" s="139" t="s">
        <v>50</v>
      </c>
      <c r="N51" s="140" t="s">
        <v>376</v>
      </c>
      <c r="O51" s="134"/>
      <c r="P51" s="134"/>
      <c r="Q51" s="134"/>
      <c r="R51" s="165"/>
      <c r="S51" s="139"/>
      <c r="T51" s="139" t="s">
        <v>53</v>
      </c>
      <c r="U51" s="139" t="s">
        <v>53</v>
      </c>
      <c r="V51" s="139" t="s">
        <v>53</v>
      </c>
      <c r="W51" s="139" t="s">
        <v>53</v>
      </c>
    </row>
    <row r="52" s="2" customFormat="1" spans="1:23">
      <c r="A52" s="71"/>
      <c r="B52" s="60"/>
      <c r="C52" s="82"/>
      <c r="D52" s="75" t="s">
        <v>150</v>
      </c>
      <c r="E52" s="75"/>
      <c r="F52" s="75"/>
      <c r="G52" s="75"/>
      <c r="H52" s="59"/>
      <c r="I52" s="106"/>
      <c r="J52" s="59"/>
      <c r="K52" s="106"/>
      <c r="L52" s="131"/>
      <c r="M52" s="141"/>
      <c r="N52" s="135"/>
      <c r="O52" s="136"/>
      <c r="P52" s="136"/>
      <c r="Q52" s="136"/>
      <c r="R52" s="166"/>
      <c r="S52" s="141"/>
      <c r="T52" s="142"/>
      <c r="U52" s="142"/>
      <c r="V52" s="142"/>
      <c r="W52" s="142"/>
    </row>
    <row r="53" s="2" customFormat="1" ht="36" spans="1:23">
      <c r="A53" s="71"/>
      <c r="B53" s="60"/>
      <c r="C53" s="83" t="s">
        <v>384</v>
      </c>
      <c r="D53" s="75" t="s">
        <v>194</v>
      </c>
      <c r="E53" s="79" t="s">
        <v>195</v>
      </c>
      <c r="F53" s="79" t="s">
        <v>195</v>
      </c>
      <c r="G53" s="75">
        <v>20</v>
      </c>
      <c r="H53" s="59">
        <v>20</v>
      </c>
      <c r="I53" s="106"/>
      <c r="J53" s="59" t="s">
        <v>512</v>
      </c>
      <c r="K53" s="106"/>
      <c r="L53" s="131"/>
      <c r="M53" s="141"/>
      <c r="N53" s="135"/>
      <c r="O53" s="136"/>
      <c r="P53" s="136"/>
      <c r="Q53" s="136"/>
      <c r="R53" s="166"/>
      <c r="S53" s="141"/>
      <c r="T53" s="139" t="s">
        <v>53</v>
      </c>
      <c r="U53" s="139" t="s">
        <v>53</v>
      </c>
      <c r="V53" s="139" t="s">
        <v>53</v>
      </c>
      <c r="W53" s="139" t="s">
        <v>53</v>
      </c>
    </row>
    <row r="54" s="2" customFormat="1" spans="1:23">
      <c r="A54" s="71"/>
      <c r="B54" s="60"/>
      <c r="C54" s="83"/>
      <c r="D54" s="75" t="s">
        <v>150</v>
      </c>
      <c r="E54" s="75"/>
      <c r="F54" s="75"/>
      <c r="G54" s="75"/>
      <c r="H54" s="59"/>
      <c r="I54" s="106"/>
      <c r="J54" s="59"/>
      <c r="K54" s="106"/>
      <c r="L54" s="131"/>
      <c r="M54" s="141"/>
      <c r="N54" s="137"/>
      <c r="O54" s="138"/>
      <c r="P54" s="138"/>
      <c r="Q54" s="138"/>
      <c r="R54" s="167"/>
      <c r="S54" s="142"/>
      <c r="T54" s="142"/>
      <c r="U54" s="142"/>
      <c r="V54" s="142"/>
      <c r="W54" s="142"/>
    </row>
    <row r="55" s="2" customFormat="1" ht="30.95" customHeight="1" spans="1:23">
      <c r="A55" s="71"/>
      <c r="B55" s="60"/>
      <c r="C55" s="81" t="s">
        <v>386</v>
      </c>
      <c r="D55" s="75" t="s">
        <v>382</v>
      </c>
      <c r="E55" s="75"/>
      <c r="F55" s="75"/>
      <c r="G55" s="75"/>
      <c r="H55" s="59"/>
      <c r="I55" s="106"/>
      <c r="J55" s="59" t="s">
        <v>383</v>
      </c>
      <c r="K55" s="106"/>
      <c r="L55" s="131"/>
      <c r="M55" s="141"/>
      <c r="N55" s="140" t="s">
        <v>387</v>
      </c>
      <c r="O55" s="134"/>
      <c r="P55" s="134"/>
      <c r="Q55" s="134"/>
      <c r="R55" s="165"/>
      <c r="S55" s="139"/>
      <c r="T55" s="139" t="s">
        <v>53</v>
      </c>
      <c r="U55" s="139" t="s">
        <v>53</v>
      </c>
      <c r="V55" s="139" t="s">
        <v>53</v>
      </c>
      <c r="W55" s="139" t="s">
        <v>53</v>
      </c>
    </row>
    <row r="56" s="2" customFormat="1" spans="1:23">
      <c r="A56" s="71"/>
      <c r="B56" s="60"/>
      <c r="C56" s="82"/>
      <c r="D56" s="75" t="s">
        <v>150</v>
      </c>
      <c r="E56" s="75"/>
      <c r="F56" s="75"/>
      <c r="G56" s="75"/>
      <c r="H56" s="59"/>
      <c r="I56" s="106"/>
      <c r="J56" s="59"/>
      <c r="K56" s="106"/>
      <c r="L56" s="131"/>
      <c r="M56" s="141"/>
      <c r="N56" s="135"/>
      <c r="O56" s="136"/>
      <c r="P56" s="136"/>
      <c r="Q56" s="136"/>
      <c r="R56" s="166"/>
      <c r="S56" s="141"/>
      <c r="T56" s="142"/>
      <c r="U56" s="142"/>
      <c r="V56" s="142"/>
      <c r="W56" s="142"/>
    </row>
    <row r="57" s="2" customFormat="1" ht="27.95" customHeight="1" spans="1:23">
      <c r="A57" s="71"/>
      <c r="B57" s="60"/>
      <c r="C57" s="81" t="s">
        <v>388</v>
      </c>
      <c r="D57" s="75" t="s">
        <v>382</v>
      </c>
      <c r="E57" s="75"/>
      <c r="F57" s="75"/>
      <c r="G57" s="75"/>
      <c r="H57" s="59"/>
      <c r="I57" s="106"/>
      <c r="J57" s="59" t="s">
        <v>383</v>
      </c>
      <c r="K57" s="106"/>
      <c r="L57" s="131"/>
      <c r="M57" s="141"/>
      <c r="N57" s="135"/>
      <c r="O57" s="136"/>
      <c r="P57" s="136"/>
      <c r="Q57" s="136"/>
      <c r="R57" s="166"/>
      <c r="S57" s="141"/>
      <c r="T57" s="139" t="s">
        <v>53</v>
      </c>
      <c r="U57" s="139" t="s">
        <v>53</v>
      </c>
      <c r="V57" s="139" t="s">
        <v>53</v>
      </c>
      <c r="W57" s="139" t="s">
        <v>53</v>
      </c>
    </row>
    <row r="58" s="2" customFormat="1" ht="15" customHeight="1" spans="1:23">
      <c r="A58" s="71"/>
      <c r="B58" s="61"/>
      <c r="C58" s="82"/>
      <c r="D58" s="75" t="s">
        <v>150</v>
      </c>
      <c r="E58" s="75"/>
      <c r="F58" s="75"/>
      <c r="G58" s="75"/>
      <c r="H58" s="59"/>
      <c r="I58" s="106"/>
      <c r="J58" s="59"/>
      <c r="K58" s="106"/>
      <c r="L58" s="132"/>
      <c r="M58" s="142"/>
      <c r="N58" s="137"/>
      <c r="O58" s="138"/>
      <c r="P58" s="138"/>
      <c r="Q58" s="138"/>
      <c r="R58" s="167"/>
      <c r="S58" s="142"/>
      <c r="T58" s="142"/>
      <c r="U58" s="142"/>
      <c r="V58" s="142"/>
      <c r="W58" s="142"/>
    </row>
    <row r="59" s="2" customFormat="1" spans="1:23">
      <c r="A59" s="71"/>
      <c r="B59" s="53" t="s">
        <v>389</v>
      </c>
      <c r="C59" s="77" t="s">
        <v>12</v>
      </c>
      <c r="D59" s="80"/>
      <c r="E59" s="80"/>
      <c r="F59" s="80"/>
      <c r="G59" s="73">
        <f>SUM(G60:G62)</f>
        <v>7</v>
      </c>
      <c r="H59" s="74">
        <f>SUM(H60:H62)</f>
        <v>7</v>
      </c>
      <c r="I59" s="125"/>
      <c r="J59" s="126"/>
      <c r="K59" s="127"/>
      <c r="L59" s="144"/>
      <c r="M59" s="144"/>
      <c r="N59" s="144"/>
      <c r="O59" s="144"/>
      <c r="P59" s="144"/>
      <c r="Q59" s="144"/>
      <c r="R59" s="144"/>
      <c r="S59" s="144"/>
      <c r="T59" s="144"/>
      <c r="U59" s="144"/>
      <c r="V59" s="144"/>
      <c r="W59" s="144"/>
    </row>
    <row r="60" s="2" customFormat="1" ht="81.95" customHeight="1" spans="1:23">
      <c r="A60" s="71"/>
      <c r="B60" s="60"/>
      <c r="C60" s="84" t="s">
        <v>390</v>
      </c>
      <c r="D60" s="75" t="s">
        <v>499</v>
      </c>
      <c r="E60" s="75" t="s">
        <v>195</v>
      </c>
      <c r="F60" s="79" t="s">
        <v>195</v>
      </c>
      <c r="G60" s="75">
        <v>7</v>
      </c>
      <c r="H60" s="59">
        <v>7</v>
      </c>
      <c r="I60" s="106"/>
      <c r="J60" s="59" t="s">
        <v>513</v>
      </c>
      <c r="K60" s="106"/>
      <c r="L60" s="130" t="s">
        <v>209</v>
      </c>
      <c r="M60" s="130" t="s">
        <v>50</v>
      </c>
      <c r="N60" s="133" t="s">
        <v>372</v>
      </c>
      <c r="O60" s="134"/>
      <c r="P60" s="134"/>
      <c r="Q60" s="134"/>
      <c r="R60" s="165"/>
      <c r="S60" s="130" t="s">
        <v>211</v>
      </c>
      <c r="T60" s="139" t="s">
        <v>53</v>
      </c>
      <c r="U60" s="139" t="s">
        <v>53</v>
      </c>
      <c r="V60" s="139" t="s">
        <v>53</v>
      </c>
      <c r="W60" s="139" t="s">
        <v>53</v>
      </c>
    </row>
    <row r="61" s="2" customFormat="1" ht="24" spans="1:23">
      <c r="A61" s="71"/>
      <c r="B61" s="60"/>
      <c r="C61" s="85"/>
      <c r="D61" s="75" t="s">
        <v>392</v>
      </c>
      <c r="E61" s="75"/>
      <c r="F61" s="75"/>
      <c r="G61" s="75"/>
      <c r="H61" s="59"/>
      <c r="I61" s="106"/>
      <c r="J61" s="59"/>
      <c r="K61" s="106"/>
      <c r="L61" s="131"/>
      <c r="M61" s="131"/>
      <c r="N61" s="135"/>
      <c r="O61" s="136"/>
      <c r="P61" s="136"/>
      <c r="Q61" s="136"/>
      <c r="R61" s="166"/>
      <c r="S61" s="131"/>
      <c r="T61" s="141"/>
      <c r="U61" s="141"/>
      <c r="V61" s="141"/>
      <c r="W61" s="141"/>
    </row>
    <row r="62" s="2" customFormat="1" ht="13.5" customHeight="1" spans="1:23">
      <c r="A62" s="86"/>
      <c r="B62" s="61"/>
      <c r="C62" s="87"/>
      <c r="D62" s="75" t="s">
        <v>150</v>
      </c>
      <c r="E62" s="75"/>
      <c r="F62" s="75"/>
      <c r="G62" s="75"/>
      <c r="H62" s="59"/>
      <c r="I62" s="106"/>
      <c r="J62" s="59"/>
      <c r="K62" s="106"/>
      <c r="L62" s="132"/>
      <c r="M62" s="132"/>
      <c r="N62" s="137"/>
      <c r="O62" s="138"/>
      <c r="P62" s="138"/>
      <c r="Q62" s="138"/>
      <c r="R62" s="167"/>
      <c r="S62" s="132"/>
      <c r="T62" s="142"/>
      <c r="U62" s="142"/>
      <c r="V62" s="142"/>
      <c r="W62" s="142"/>
    </row>
    <row r="63" s="2" customFormat="1" ht="76.5" customHeight="1" spans="1:23">
      <c r="A63" s="67" t="s">
        <v>393</v>
      </c>
      <c r="B63" s="88" t="s">
        <v>394</v>
      </c>
      <c r="C63" s="54" t="s">
        <v>395</v>
      </c>
      <c r="D63" s="89" t="s">
        <v>216</v>
      </c>
      <c r="E63" s="89" t="s">
        <v>216</v>
      </c>
      <c r="F63" s="89" t="s">
        <v>216</v>
      </c>
      <c r="G63" s="53">
        <v>-5</v>
      </c>
      <c r="H63" s="59"/>
      <c r="I63" s="106"/>
      <c r="J63" s="59"/>
      <c r="K63" s="106"/>
      <c r="L63" s="145" t="s">
        <v>396</v>
      </c>
      <c r="M63" s="146" t="s">
        <v>73</v>
      </c>
      <c r="N63" s="147" t="s">
        <v>397</v>
      </c>
      <c r="O63" s="148"/>
      <c r="P63" s="148"/>
      <c r="Q63" s="148"/>
      <c r="R63" s="168"/>
      <c r="S63" s="169" t="s">
        <v>219</v>
      </c>
      <c r="T63" s="142"/>
      <c r="U63" s="142"/>
      <c r="V63" s="142"/>
      <c r="W63" s="142"/>
    </row>
    <row r="64" s="2" customFormat="1" ht="48" spans="1:23">
      <c r="A64" s="86"/>
      <c r="B64" s="90"/>
      <c r="C64" s="54" t="s">
        <v>398</v>
      </c>
      <c r="D64" s="91"/>
      <c r="E64" s="91"/>
      <c r="F64" s="91"/>
      <c r="G64" s="61"/>
      <c r="H64" s="59"/>
      <c r="I64" s="106"/>
      <c r="J64" s="59"/>
      <c r="K64" s="106"/>
      <c r="L64" s="149" t="s">
        <v>399</v>
      </c>
      <c r="M64" s="150"/>
      <c r="N64" s="147" t="s">
        <v>400</v>
      </c>
      <c r="O64" s="148"/>
      <c r="P64" s="148"/>
      <c r="Q64" s="148"/>
      <c r="R64" s="168"/>
      <c r="S64" s="170"/>
      <c r="T64" s="142" t="s">
        <v>53</v>
      </c>
      <c r="U64" s="142"/>
      <c r="V64" s="142" t="s">
        <v>53</v>
      </c>
      <c r="W64" s="142" t="s">
        <v>53</v>
      </c>
    </row>
    <row r="65" s="3" customFormat="1" ht="26.25" customHeight="1" spans="1:23">
      <c r="A65" s="15" t="s">
        <v>401</v>
      </c>
      <c r="B65" s="15"/>
      <c r="C65" s="171" t="s">
        <v>514</v>
      </c>
      <c r="D65" s="171"/>
      <c r="E65" s="171"/>
      <c r="F65" s="171"/>
      <c r="G65" s="171"/>
      <c r="H65" s="171"/>
      <c r="I65" s="171"/>
      <c r="J65" s="171"/>
      <c r="K65" s="171"/>
      <c r="L65" s="171"/>
      <c r="M65" s="171"/>
      <c r="N65" s="171"/>
      <c r="O65" s="171"/>
      <c r="P65" s="171"/>
      <c r="Q65" s="171"/>
      <c r="R65" s="171"/>
      <c r="S65" s="171"/>
      <c r="T65" s="171"/>
      <c r="U65" s="171"/>
      <c r="V65" s="171"/>
      <c r="W65" s="171"/>
    </row>
    <row r="66" s="3" customFormat="1" ht="26.25" customHeight="1" spans="1:23">
      <c r="A66" s="15" t="s">
        <v>403</v>
      </c>
      <c r="B66" s="15"/>
      <c r="C66" s="171" t="s">
        <v>404</v>
      </c>
      <c r="D66" s="171"/>
      <c r="E66" s="171"/>
      <c r="F66" s="171"/>
      <c r="G66" s="171"/>
      <c r="H66" s="171"/>
      <c r="I66" s="171"/>
      <c r="J66" s="171"/>
      <c r="K66" s="171"/>
      <c r="L66" s="171"/>
      <c r="M66" s="171"/>
      <c r="N66" s="171"/>
      <c r="O66" s="171"/>
      <c r="P66" s="171"/>
      <c r="Q66" s="171"/>
      <c r="R66" s="171"/>
      <c r="S66" s="171"/>
      <c r="T66" s="171"/>
      <c r="U66" s="171"/>
      <c r="V66" s="171"/>
      <c r="W66" s="171"/>
    </row>
    <row r="67" s="3" customFormat="1" ht="26.25" customHeight="1" spans="1:23">
      <c r="A67" s="172" t="s">
        <v>405</v>
      </c>
      <c r="B67" s="172"/>
      <c r="C67" s="171" t="s">
        <v>406</v>
      </c>
      <c r="D67" s="171"/>
      <c r="E67" s="171"/>
      <c r="F67" s="171"/>
      <c r="G67" s="171"/>
      <c r="H67" s="171"/>
      <c r="I67" s="171"/>
      <c r="J67" s="171"/>
      <c r="K67" s="171"/>
      <c r="L67" s="171"/>
      <c r="M67" s="171"/>
      <c r="N67" s="171"/>
      <c r="O67" s="171"/>
      <c r="P67" s="171"/>
      <c r="Q67" s="171"/>
      <c r="R67" s="171"/>
      <c r="S67" s="171"/>
      <c r="T67" s="171"/>
      <c r="U67" s="171"/>
      <c r="V67" s="171"/>
      <c r="W67" s="171"/>
    </row>
    <row r="68" s="4" customFormat="1" spans="1:23">
      <c r="A68" s="173" t="s">
        <v>407</v>
      </c>
      <c r="B68" s="173"/>
      <c r="C68" s="173"/>
      <c r="D68" s="173"/>
      <c r="E68" s="173"/>
      <c r="F68" s="173"/>
      <c r="G68" s="173"/>
      <c r="H68" s="173"/>
      <c r="I68" s="173"/>
      <c r="J68" s="173"/>
      <c r="K68" s="173"/>
      <c r="L68" s="173"/>
      <c r="M68" s="173"/>
      <c r="N68" s="173"/>
      <c r="O68" s="173"/>
      <c r="P68" s="173"/>
      <c r="Q68" s="173"/>
      <c r="R68" s="173"/>
      <c r="S68" s="173"/>
      <c r="T68" s="173"/>
      <c r="U68" s="173"/>
      <c r="V68" s="173"/>
      <c r="W68" s="173"/>
    </row>
    <row r="69" s="4" customFormat="1" spans="1:23">
      <c r="A69" s="136" t="s">
        <v>408</v>
      </c>
      <c r="B69" s="136"/>
      <c r="C69" s="136"/>
      <c r="D69" s="136"/>
      <c r="E69" s="136"/>
      <c r="F69" s="136"/>
      <c r="G69" s="136"/>
      <c r="H69" s="136"/>
      <c r="I69" s="136"/>
      <c r="J69" s="136"/>
      <c r="K69" s="136"/>
      <c r="L69" s="136"/>
      <c r="M69" s="136"/>
      <c r="N69" s="136"/>
      <c r="O69" s="136"/>
      <c r="P69" s="136"/>
      <c r="Q69" s="136"/>
      <c r="R69" s="136"/>
      <c r="S69" s="136"/>
      <c r="T69" s="136"/>
      <c r="U69" s="136"/>
      <c r="V69" s="136"/>
      <c r="W69" s="136"/>
    </row>
    <row r="70" s="4" customFormat="1" spans="1:23">
      <c r="A70" s="136" t="s">
        <v>409</v>
      </c>
      <c r="B70" s="136"/>
      <c r="C70" s="136"/>
      <c r="D70" s="136"/>
      <c r="E70" s="136"/>
      <c r="F70" s="136"/>
      <c r="G70" s="136"/>
      <c r="H70" s="136"/>
      <c r="I70" s="136"/>
      <c r="J70" s="136"/>
      <c r="K70" s="136"/>
      <c r="L70" s="136"/>
      <c r="M70" s="136"/>
      <c r="N70" s="136"/>
      <c r="O70" s="136"/>
      <c r="P70" s="136"/>
      <c r="Q70" s="136"/>
      <c r="R70" s="136"/>
      <c r="S70" s="136"/>
      <c r="T70" s="136"/>
      <c r="U70" s="173"/>
      <c r="V70" s="173"/>
      <c r="W70" s="173"/>
    </row>
    <row r="71" s="4" customFormat="1" spans="1:23">
      <c r="A71" s="174" t="s">
        <v>410</v>
      </c>
      <c r="B71" s="136"/>
      <c r="C71" s="136"/>
      <c r="D71" s="136"/>
      <c r="E71" s="136"/>
      <c r="F71" s="136"/>
      <c r="G71" s="136"/>
      <c r="H71" s="136"/>
      <c r="I71" s="136"/>
      <c r="J71" s="136"/>
      <c r="K71" s="136"/>
      <c r="L71" s="136"/>
      <c r="M71" s="136"/>
      <c r="N71" s="136"/>
      <c r="O71" s="136"/>
      <c r="P71" s="136"/>
      <c r="Q71" s="136"/>
      <c r="R71" s="136"/>
      <c r="S71" s="136"/>
      <c r="T71" s="136"/>
      <c r="U71" s="136"/>
      <c r="V71" s="136"/>
      <c r="W71" s="136"/>
    </row>
    <row r="72" s="4" customFormat="1" ht="21" customHeight="1" spans="1:23">
      <c r="A72" s="136" t="s">
        <v>411</v>
      </c>
      <c r="B72" s="175"/>
      <c r="C72" s="175"/>
      <c r="D72" s="175"/>
      <c r="E72" s="175"/>
      <c r="F72" s="175"/>
      <c r="G72" s="175"/>
      <c r="H72" s="175"/>
      <c r="I72" s="175"/>
      <c r="J72" s="175"/>
      <c r="K72" s="175"/>
      <c r="L72" s="175"/>
      <c r="M72" s="175"/>
      <c r="N72" s="175"/>
      <c r="O72" s="175"/>
      <c r="P72" s="175"/>
      <c r="Q72" s="175"/>
      <c r="R72" s="175"/>
      <c r="S72" s="175"/>
      <c r="T72" s="175"/>
      <c r="U72" s="175"/>
      <c r="V72" s="175"/>
      <c r="W72" s="175"/>
    </row>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sheetData>
  <mergeCells count="269">
    <mergeCell ref="A1:B1"/>
    <mergeCell ref="A2:W2"/>
    <mergeCell ref="A3:C3"/>
    <mergeCell ref="E3:I3"/>
    <mergeCell ref="K3:M3"/>
    <mergeCell ref="P3:R3"/>
    <mergeCell ref="A4:B4"/>
    <mergeCell ref="C4:J4"/>
    <mergeCell ref="K4:M4"/>
    <mergeCell ref="N4:R4"/>
    <mergeCell ref="S4:W4"/>
    <mergeCell ref="A5:B5"/>
    <mergeCell ref="C5:J5"/>
    <mergeCell ref="K5:M5"/>
    <mergeCell ref="N5:R5"/>
    <mergeCell ref="S5:W5"/>
    <mergeCell ref="D6:F6"/>
    <mergeCell ref="G8:H8"/>
    <mergeCell ref="G9:H9"/>
    <mergeCell ref="G10:H10"/>
    <mergeCell ref="C11:M11"/>
    <mergeCell ref="N11:W11"/>
    <mergeCell ref="C12:M12"/>
    <mergeCell ref="N12:W12"/>
    <mergeCell ref="D13:W13"/>
    <mergeCell ref="D14:W14"/>
    <mergeCell ref="B15:D15"/>
    <mergeCell ref="E15:F15"/>
    <mergeCell ref="H15:K15"/>
    <mergeCell ref="M15:R15"/>
    <mergeCell ref="T15:U15"/>
    <mergeCell ref="V15:W15"/>
    <mergeCell ref="H16:K16"/>
    <mergeCell ref="N16:R16"/>
    <mergeCell ref="H17:I17"/>
    <mergeCell ref="J17:K17"/>
    <mergeCell ref="A18:D18"/>
    <mergeCell ref="H18:I18"/>
    <mergeCell ref="J18:K18"/>
    <mergeCell ref="B19:F19"/>
    <mergeCell ref="H19:I19"/>
    <mergeCell ref="J19:K19"/>
    <mergeCell ref="H20:I20"/>
    <mergeCell ref="J20:K20"/>
    <mergeCell ref="N20:R20"/>
    <mergeCell ref="H21:I21"/>
    <mergeCell ref="J21:K21"/>
    <mergeCell ref="N21:R21"/>
    <mergeCell ref="H22:I22"/>
    <mergeCell ref="J22:K22"/>
    <mergeCell ref="H23:I23"/>
    <mergeCell ref="J23:K23"/>
    <mergeCell ref="H24:I24"/>
    <mergeCell ref="J24:K24"/>
    <mergeCell ref="N24:R24"/>
    <mergeCell ref="H25:I25"/>
    <mergeCell ref="J25:K25"/>
    <mergeCell ref="N25:R25"/>
    <mergeCell ref="H26:I26"/>
    <mergeCell ref="J26:K26"/>
    <mergeCell ref="N26:R26"/>
    <mergeCell ref="H27:I27"/>
    <mergeCell ref="J27:K27"/>
    <mergeCell ref="H28:I28"/>
    <mergeCell ref="J28:K28"/>
    <mergeCell ref="N28:R28"/>
    <mergeCell ref="H29:I29"/>
    <mergeCell ref="J29:K29"/>
    <mergeCell ref="H30:I30"/>
    <mergeCell ref="J30:K30"/>
    <mergeCell ref="H31:I31"/>
    <mergeCell ref="H32:I32"/>
    <mergeCell ref="O32:Q32"/>
    <mergeCell ref="H33:I33"/>
    <mergeCell ref="O33:Q33"/>
    <mergeCell ref="B34:F34"/>
    <mergeCell ref="H34:I34"/>
    <mergeCell ref="J34:K34"/>
    <mergeCell ref="H35:I35"/>
    <mergeCell ref="J35:K35"/>
    <mergeCell ref="H36:I36"/>
    <mergeCell ref="J36:K36"/>
    <mergeCell ref="H37:I37"/>
    <mergeCell ref="J37:K37"/>
    <mergeCell ref="H38:I38"/>
    <mergeCell ref="J38:K38"/>
    <mergeCell ref="H39:I39"/>
    <mergeCell ref="J39:K39"/>
    <mergeCell ref="H40:I40"/>
    <mergeCell ref="J40:K40"/>
    <mergeCell ref="H41:I41"/>
    <mergeCell ref="J41:K41"/>
    <mergeCell ref="H42:I42"/>
    <mergeCell ref="J42:K42"/>
    <mergeCell ref="H43:I43"/>
    <mergeCell ref="J43:K43"/>
    <mergeCell ref="H44:I44"/>
    <mergeCell ref="J44:K44"/>
    <mergeCell ref="H45:I45"/>
    <mergeCell ref="J45:K45"/>
    <mergeCell ref="H46:I46"/>
    <mergeCell ref="J46:K46"/>
    <mergeCell ref="H47:I47"/>
    <mergeCell ref="J47:K47"/>
    <mergeCell ref="H48:I48"/>
    <mergeCell ref="J48:K48"/>
    <mergeCell ref="H49:I49"/>
    <mergeCell ref="J49:K49"/>
    <mergeCell ref="H50:I50"/>
    <mergeCell ref="J50:K50"/>
    <mergeCell ref="H51:I51"/>
    <mergeCell ref="J51:K51"/>
    <mergeCell ref="H52:I52"/>
    <mergeCell ref="J52:K52"/>
    <mergeCell ref="H53:I53"/>
    <mergeCell ref="J53:K53"/>
    <mergeCell ref="H54:I54"/>
    <mergeCell ref="J54:K54"/>
    <mergeCell ref="H55:I55"/>
    <mergeCell ref="J55:K55"/>
    <mergeCell ref="H56:I56"/>
    <mergeCell ref="J56:K56"/>
    <mergeCell ref="H57:I57"/>
    <mergeCell ref="J57:K57"/>
    <mergeCell ref="H58:I58"/>
    <mergeCell ref="J58:K58"/>
    <mergeCell ref="H59:I59"/>
    <mergeCell ref="J59:K59"/>
    <mergeCell ref="H60:I60"/>
    <mergeCell ref="J60:K60"/>
    <mergeCell ref="H61:I61"/>
    <mergeCell ref="J61:K61"/>
    <mergeCell ref="H62:I62"/>
    <mergeCell ref="J62:K62"/>
    <mergeCell ref="H63:I63"/>
    <mergeCell ref="J63:K63"/>
    <mergeCell ref="N63:R63"/>
    <mergeCell ref="H64:I64"/>
    <mergeCell ref="J64:K64"/>
    <mergeCell ref="N64:R64"/>
    <mergeCell ref="A65:B65"/>
    <mergeCell ref="C65:W65"/>
    <mergeCell ref="A66:B66"/>
    <mergeCell ref="C66:W66"/>
    <mergeCell ref="A67:B67"/>
    <mergeCell ref="C67:W67"/>
    <mergeCell ref="A68:W68"/>
    <mergeCell ref="A69:W69"/>
    <mergeCell ref="A70:T70"/>
    <mergeCell ref="A71:W71"/>
    <mergeCell ref="A72:W72"/>
    <mergeCell ref="A15:A17"/>
    <mergeCell ref="A19:A33"/>
    <mergeCell ref="A34:A62"/>
    <mergeCell ref="A63:A64"/>
    <mergeCell ref="B16:B17"/>
    <mergeCell ref="B20:B22"/>
    <mergeCell ref="B23:B25"/>
    <mergeCell ref="B26:B28"/>
    <mergeCell ref="B29:B30"/>
    <mergeCell ref="B31:B33"/>
    <mergeCell ref="B35:B38"/>
    <mergeCell ref="B39:B49"/>
    <mergeCell ref="B50:B58"/>
    <mergeCell ref="B59:B62"/>
    <mergeCell ref="B63:B64"/>
    <mergeCell ref="C6:C7"/>
    <mergeCell ref="C16:C17"/>
    <mergeCell ref="C26:C27"/>
    <mergeCell ref="C36:C38"/>
    <mergeCell ref="C40:C42"/>
    <mergeCell ref="C43:C46"/>
    <mergeCell ref="C47:C49"/>
    <mergeCell ref="C51:C52"/>
    <mergeCell ref="C53:C54"/>
    <mergeCell ref="C55:C56"/>
    <mergeCell ref="C57:C58"/>
    <mergeCell ref="C60:C62"/>
    <mergeCell ref="D16:D17"/>
    <mergeCell ref="D63:D64"/>
    <mergeCell ref="E16:E17"/>
    <mergeCell ref="E63:E64"/>
    <mergeCell ref="F16:F17"/>
    <mergeCell ref="F63:F64"/>
    <mergeCell ref="G15:G17"/>
    <mergeCell ref="G26:G27"/>
    <mergeCell ref="G63:G64"/>
    <mergeCell ref="I6:I7"/>
    <mergeCell ref="L15:L17"/>
    <mergeCell ref="L26:L27"/>
    <mergeCell ref="L36:L38"/>
    <mergeCell ref="L40:L49"/>
    <mergeCell ref="L51:L58"/>
    <mergeCell ref="L60:L62"/>
    <mergeCell ref="M16:M17"/>
    <mergeCell ref="M36:M38"/>
    <mergeCell ref="M40:M42"/>
    <mergeCell ref="M43:M46"/>
    <mergeCell ref="M47:M49"/>
    <mergeCell ref="M51:M58"/>
    <mergeCell ref="M60:M62"/>
    <mergeCell ref="M63:M64"/>
    <mergeCell ref="N36:N38"/>
    <mergeCell ref="O36:O38"/>
    <mergeCell ref="P36:P38"/>
    <mergeCell ref="Q36:Q38"/>
    <mergeCell ref="R36:R38"/>
    <mergeCell ref="S15:S17"/>
    <mergeCell ref="S36:S38"/>
    <mergeCell ref="S40:S49"/>
    <mergeCell ref="S51:S54"/>
    <mergeCell ref="S55:S58"/>
    <mergeCell ref="S60:S62"/>
    <mergeCell ref="S63:S64"/>
    <mergeCell ref="T16:T17"/>
    <mergeCell ref="T36:T38"/>
    <mergeCell ref="T40:T42"/>
    <mergeCell ref="T43:T46"/>
    <mergeCell ref="T47:T49"/>
    <mergeCell ref="T51:T52"/>
    <mergeCell ref="T53:T54"/>
    <mergeCell ref="T55:T56"/>
    <mergeCell ref="T57:T58"/>
    <mergeCell ref="T60:T62"/>
    <mergeCell ref="U16:U17"/>
    <mergeCell ref="U36:U38"/>
    <mergeCell ref="U40:U42"/>
    <mergeCell ref="U43:U46"/>
    <mergeCell ref="U47:U49"/>
    <mergeCell ref="U51:U52"/>
    <mergeCell ref="U53:U54"/>
    <mergeCell ref="U55:U56"/>
    <mergeCell ref="U57:U58"/>
    <mergeCell ref="U60:U62"/>
    <mergeCell ref="V16:V17"/>
    <mergeCell ref="V36:V38"/>
    <mergeCell ref="V40:V42"/>
    <mergeCell ref="V43:V46"/>
    <mergeCell ref="V47:V49"/>
    <mergeCell ref="V51:V52"/>
    <mergeCell ref="V53:V54"/>
    <mergeCell ref="V55:V56"/>
    <mergeCell ref="V57:V58"/>
    <mergeCell ref="V60:V62"/>
    <mergeCell ref="W16:W17"/>
    <mergeCell ref="W36:W38"/>
    <mergeCell ref="W40:W42"/>
    <mergeCell ref="W43:W46"/>
    <mergeCell ref="W47:W49"/>
    <mergeCell ref="W51:W52"/>
    <mergeCell ref="W53:W54"/>
    <mergeCell ref="W55:W56"/>
    <mergeCell ref="W57:W58"/>
    <mergeCell ref="W60:W62"/>
    <mergeCell ref="A6:B10"/>
    <mergeCell ref="G6:H7"/>
    <mergeCell ref="J6:W7"/>
    <mergeCell ref="J8:W10"/>
    <mergeCell ref="A11:B12"/>
    <mergeCell ref="A13:B14"/>
    <mergeCell ref="D20:F33"/>
    <mergeCell ref="J31:K33"/>
    <mergeCell ref="N40:R42"/>
    <mergeCell ref="N43:R44"/>
    <mergeCell ref="N45:R46"/>
    <mergeCell ref="N47:R49"/>
    <mergeCell ref="N51:R54"/>
    <mergeCell ref="N55:R58"/>
    <mergeCell ref="N60:R62"/>
  </mergeCells>
  <dataValidations count="1">
    <dataValidation type="list" allowBlank="1" showInputMessage="1" showErrorMessage="1" sqref="N4">
      <formula1>"1.政府采购类,2.乡村振兴类,3.政府购买服务类,4.政府债务项目类,5.社会保障类,6.医疗卫生类,7.创新驱动类,8.PPP项目类,9.财金互动类,10.产业发展类,11.生态环保类,12.其他类"</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Template>Normal</Template>
  <Company>ysc</Company>
  <Application>WPS 表格</Application>
  <HeadingPairs>
    <vt:vector size="2" baseType="variant">
      <vt:variant>
        <vt:lpstr>工作表</vt:lpstr>
      </vt:variant>
      <vt:variant>
        <vt:i4>8</vt:i4>
      </vt:variant>
    </vt:vector>
  </HeadingPairs>
  <TitlesOfParts>
    <vt:vector size="8" baseType="lpstr">
      <vt:lpstr>部门整体</vt:lpstr>
      <vt:lpstr>补充</vt:lpstr>
      <vt:lpstr>二乙</vt:lpstr>
      <vt:lpstr>监管</vt:lpstr>
      <vt:lpstr>离休</vt:lpstr>
      <vt:lpstr>提升</vt:lpstr>
      <vt:lpstr>信息化</vt:lpstr>
      <vt:lpstr>一体化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关于市级财力安排</dc:title>
  <dc:creator>ysc</dc:creator>
  <cp:lastModifiedBy>松柏树</cp:lastModifiedBy>
  <cp:revision>2</cp:revision>
  <dcterms:created xsi:type="dcterms:W3CDTF">2024-07-15T03:04:00Z</dcterms:created>
  <cp:lastPrinted>2025-03-21T00:30:00Z</cp:lastPrinted>
  <dcterms:modified xsi:type="dcterms:W3CDTF">2025-09-23T02:35:17Z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2DEE44B8C4D44C20AD486E4CEF9DCB2B_13</vt:lpwstr>
  </property>
</Properties>
</file>