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4295" yWindow="30" windowWidth="14040" windowHeight="12375"/>
  </bookViews>
  <sheets>
    <sheet name="Table 1" sheetId="1" r:id="rId1"/>
  </sheets>
  <calcPr calcId="124519"/>
</workbook>
</file>

<file path=xl/calcChain.xml><?xml version="1.0" encoding="utf-8"?>
<calcChain xmlns="http://schemas.openxmlformats.org/spreadsheetml/2006/main">
  <c r="C26" i="1"/>
  <c r="B55"/>
  <c r="B50"/>
  <c r="B48"/>
  <c r="B42"/>
  <c r="B36"/>
  <c r="B33"/>
  <c r="B30"/>
  <c r="B19"/>
  <c r="B3"/>
  <c r="C55"/>
  <c r="C53"/>
  <c r="B53"/>
  <c r="C50"/>
  <c r="C48"/>
  <c r="C42"/>
  <c r="C40"/>
  <c r="B40"/>
  <c r="C36"/>
  <c r="C33"/>
  <c r="C30"/>
  <c r="B26"/>
  <c r="C19"/>
  <c r="C8"/>
  <c r="B8"/>
  <c r="C3"/>
  <c r="B57" l="1"/>
  <c r="C57"/>
</calcChain>
</file>

<file path=xl/sharedStrings.xml><?xml version="1.0" encoding="utf-8"?>
<sst xmlns="http://schemas.openxmlformats.org/spreadsheetml/2006/main" count="59" uniqueCount="56">
  <si>
    <r>
      <rPr>
        <b/>
        <sz val="11"/>
        <rFont val="宋体"/>
        <family val="3"/>
        <charset val="134"/>
      </rPr>
      <t>预    算    科    目</t>
    </r>
  </si>
  <si>
    <r>
      <rPr>
        <b/>
        <sz val="11"/>
        <rFont val="宋体"/>
        <family val="3"/>
        <charset val="134"/>
      </rPr>
      <t>年初 预算数</t>
    </r>
  </si>
  <si>
    <r>
      <rPr>
        <b/>
        <sz val="11"/>
        <rFont val="宋体"/>
        <family val="3"/>
        <charset val="134"/>
      </rPr>
      <t>实际 执行数</t>
    </r>
  </si>
  <si>
    <r>
      <rPr>
        <b/>
        <sz val="11"/>
        <rFont val="宋体"/>
        <family val="3"/>
        <charset val="134"/>
      </rPr>
      <t>一、机关工资福利支出</t>
    </r>
  </si>
  <si>
    <r>
      <rPr>
        <sz val="11"/>
        <rFont val="宋体"/>
        <family val="3"/>
        <charset val="134"/>
      </rPr>
      <t>工资奖金津补贴</t>
    </r>
  </si>
  <si>
    <r>
      <rPr>
        <sz val="11"/>
        <rFont val="宋体"/>
        <family val="3"/>
        <charset val="134"/>
      </rPr>
      <t>社会保障缴费</t>
    </r>
  </si>
  <si>
    <r>
      <rPr>
        <sz val="11"/>
        <rFont val="宋体"/>
        <family val="3"/>
        <charset val="134"/>
      </rPr>
      <t>住房公积金</t>
    </r>
  </si>
  <si>
    <r>
      <rPr>
        <sz val="11"/>
        <rFont val="宋体"/>
        <family val="3"/>
        <charset val="134"/>
      </rPr>
      <t>其他工资福利支出</t>
    </r>
  </si>
  <si>
    <r>
      <rPr>
        <b/>
        <sz val="11"/>
        <rFont val="宋体"/>
        <family val="3"/>
        <charset val="134"/>
      </rPr>
      <t>二、机关商品和服务支出</t>
    </r>
  </si>
  <si>
    <r>
      <rPr>
        <sz val="11"/>
        <rFont val="宋体"/>
        <family val="3"/>
        <charset val="134"/>
      </rPr>
      <t>办公经费</t>
    </r>
  </si>
  <si>
    <r>
      <rPr>
        <sz val="11"/>
        <rFont val="宋体"/>
        <family val="3"/>
        <charset val="134"/>
      </rPr>
      <t>会议费</t>
    </r>
  </si>
  <si>
    <r>
      <rPr>
        <sz val="11"/>
        <rFont val="宋体"/>
        <family val="3"/>
        <charset val="134"/>
      </rPr>
      <t>培训费</t>
    </r>
  </si>
  <si>
    <r>
      <rPr>
        <sz val="11"/>
        <rFont val="宋体"/>
        <family val="3"/>
        <charset val="134"/>
      </rPr>
      <t>专用材料购置费</t>
    </r>
  </si>
  <si>
    <r>
      <rPr>
        <sz val="11"/>
        <rFont val="宋体"/>
        <family val="3"/>
        <charset val="134"/>
      </rPr>
      <t>委托业务费</t>
    </r>
  </si>
  <si>
    <r>
      <rPr>
        <sz val="11"/>
        <rFont val="宋体"/>
        <family val="3"/>
        <charset val="134"/>
      </rPr>
      <t>公务接待费</t>
    </r>
  </si>
  <si>
    <r>
      <rPr>
        <sz val="11"/>
        <rFont val="宋体"/>
        <family val="3"/>
        <charset val="134"/>
      </rPr>
      <t>因公出国（境）费用</t>
    </r>
  </si>
  <si>
    <r>
      <rPr>
        <sz val="11"/>
        <rFont val="宋体"/>
        <family val="3"/>
        <charset val="134"/>
      </rPr>
      <t>公务用车运行维护费</t>
    </r>
  </si>
  <si>
    <r>
      <rPr>
        <sz val="11"/>
        <rFont val="宋体"/>
        <family val="3"/>
        <charset val="134"/>
      </rPr>
      <t>维修（护）费</t>
    </r>
  </si>
  <si>
    <r>
      <rPr>
        <sz val="11"/>
        <rFont val="宋体"/>
        <family val="3"/>
        <charset val="134"/>
      </rPr>
      <t>其他商品和服务支出</t>
    </r>
  </si>
  <si>
    <r>
      <rPr>
        <b/>
        <sz val="11"/>
        <rFont val="宋体"/>
        <family val="3"/>
        <charset val="134"/>
      </rPr>
      <t>三、机关资本性支出（一）</t>
    </r>
  </si>
  <si>
    <r>
      <rPr>
        <sz val="11"/>
        <rFont val="宋体"/>
        <family val="3"/>
        <charset val="134"/>
      </rPr>
      <t>房屋建筑物购建</t>
    </r>
  </si>
  <si>
    <r>
      <rPr>
        <sz val="11"/>
        <rFont val="宋体"/>
        <family val="3"/>
        <charset val="134"/>
      </rPr>
      <t>基础设施建设</t>
    </r>
  </si>
  <si>
    <r>
      <rPr>
        <sz val="11"/>
        <rFont val="宋体"/>
        <family val="3"/>
        <charset val="134"/>
      </rPr>
      <t>公务用车购置</t>
    </r>
  </si>
  <si>
    <r>
      <rPr>
        <sz val="11"/>
        <rFont val="宋体"/>
        <family val="3"/>
        <charset val="134"/>
      </rPr>
      <t>设备购置</t>
    </r>
  </si>
  <si>
    <r>
      <rPr>
        <sz val="11"/>
        <rFont val="宋体"/>
        <family val="3"/>
        <charset val="134"/>
      </rPr>
      <t>大型修缮</t>
    </r>
  </si>
  <si>
    <r>
      <rPr>
        <sz val="11"/>
        <rFont val="宋体"/>
        <family val="3"/>
        <charset val="134"/>
      </rPr>
      <t>其他资本性支出</t>
    </r>
  </si>
  <si>
    <r>
      <rPr>
        <b/>
        <sz val="11"/>
        <rFont val="宋体"/>
        <family val="3"/>
        <charset val="134"/>
      </rPr>
      <t>四、机关资本性支出（二）</t>
    </r>
  </si>
  <si>
    <r>
      <rPr>
        <b/>
        <sz val="11"/>
        <rFont val="宋体"/>
        <family val="3"/>
        <charset val="134"/>
      </rPr>
      <t>五、对事业单位经常性补助</t>
    </r>
  </si>
  <si>
    <r>
      <rPr>
        <sz val="11"/>
        <rFont val="宋体"/>
        <family val="3"/>
        <charset val="134"/>
      </rPr>
      <t>工资福利支出</t>
    </r>
  </si>
  <si>
    <r>
      <rPr>
        <sz val="11"/>
        <rFont val="宋体"/>
        <family val="3"/>
        <charset val="134"/>
      </rPr>
      <t>商品和服务支出</t>
    </r>
  </si>
  <si>
    <r>
      <rPr>
        <b/>
        <sz val="11"/>
        <rFont val="宋体"/>
        <family val="3"/>
        <charset val="134"/>
      </rPr>
      <t>六、对事业单位资本性补助</t>
    </r>
  </si>
  <si>
    <r>
      <rPr>
        <sz val="11"/>
        <rFont val="宋体"/>
        <family val="3"/>
        <charset val="134"/>
      </rPr>
      <t>资本性支出（一）</t>
    </r>
  </si>
  <si>
    <r>
      <rPr>
        <sz val="11"/>
        <rFont val="宋体"/>
        <family val="3"/>
        <charset val="134"/>
      </rPr>
      <t>资本性支出（二）</t>
    </r>
  </si>
  <si>
    <r>
      <rPr>
        <b/>
        <sz val="11"/>
        <rFont val="宋体"/>
        <family val="3"/>
        <charset val="134"/>
      </rPr>
      <t>七、对企业补助</t>
    </r>
  </si>
  <si>
    <t>费用补贴</t>
  </si>
  <si>
    <r>
      <rPr>
        <sz val="11"/>
        <rFont val="宋体"/>
        <family val="3"/>
        <charset val="134"/>
      </rPr>
      <t>利息补贴</t>
    </r>
  </si>
  <si>
    <r>
      <rPr>
        <sz val="11"/>
        <rFont val="宋体"/>
        <family val="3"/>
        <charset val="134"/>
      </rPr>
      <t>其他对企业补助</t>
    </r>
  </si>
  <si>
    <r>
      <rPr>
        <b/>
        <sz val="11"/>
        <rFont val="宋体"/>
        <family val="3"/>
        <charset val="134"/>
      </rPr>
      <t>八、对企业资本性支出</t>
    </r>
  </si>
  <si>
    <r>
      <rPr>
        <b/>
        <sz val="11"/>
        <rFont val="宋体"/>
        <family val="3"/>
        <charset val="134"/>
      </rPr>
      <t>九、对个人和家庭的补助</t>
    </r>
  </si>
  <si>
    <r>
      <rPr>
        <sz val="11"/>
        <rFont val="宋体"/>
        <family val="3"/>
        <charset val="134"/>
      </rPr>
      <t>社会福利和救助</t>
    </r>
  </si>
  <si>
    <r>
      <rPr>
        <sz val="11"/>
        <rFont val="宋体"/>
        <family val="3"/>
        <charset val="134"/>
      </rPr>
      <t>助学金</t>
    </r>
  </si>
  <si>
    <t>个人农业生产补贴</t>
  </si>
  <si>
    <r>
      <rPr>
        <sz val="11"/>
        <rFont val="宋体"/>
        <family val="3"/>
        <charset val="134"/>
      </rPr>
      <t>离退休费</t>
    </r>
  </si>
  <si>
    <r>
      <rPr>
        <sz val="11"/>
        <rFont val="宋体"/>
        <family val="3"/>
        <charset val="134"/>
      </rPr>
      <t>其他对个人和家庭补助</t>
    </r>
  </si>
  <si>
    <r>
      <rPr>
        <b/>
        <sz val="11"/>
        <rFont val="宋体"/>
        <family val="3"/>
        <charset val="134"/>
      </rPr>
      <t>十、对社会保障基金补助</t>
    </r>
  </si>
  <si>
    <r>
      <rPr>
        <sz val="11"/>
        <rFont val="宋体"/>
        <family val="3"/>
        <charset val="134"/>
      </rPr>
      <t>对社会保险基金补助</t>
    </r>
  </si>
  <si>
    <r>
      <rPr>
        <b/>
        <sz val="11"/>
        <rFont val="宋体"/>
        <family val="3"/>
        <charset val="134"/>
      </rPr>
      <t>十一、债务利息及费用支出</t>
    </r>
  </si>
  <si>
    <r>
      <rPr>
        <sz val="11"/>
        <rFont val="宋体"/>
        <family val="3"/>
        <charset val="134"/>
      </rPr>
      <t>国内债务付息</t>
    </r>
  </si>
  <si>
    <r>
      <rPr>
        <sz val="11"/>
        <rFont val="宋体"/>
        <family val="3"/>
        <charset val="134"/>
      </rPr>
      <t>国内债务发行费用</t>
    </r>
  </si>
  <si>
    <t>十二、预备费</t>
  </si>
  <si>
    <t>预备费</t>
  </si>
  <si>
    <t>十三、其他支出</t>
  </si>
  <si>
    <r>
      <rPr>
        <sz val="11"/>
        <rFont val="宋体"/>
        <family val="3"/>
        <charset val="134"/>
      </rPr>
      <t>其他支出</t>
    </r>
  </si>
  <si>
    <r>
      <rPr>
        <b/>
        <sz val="11"/>
        <rFont val="宋体"/>
        <family val="3"/>
        <charset val="134"/>
      </rPr>
      <t>合计</t>
    </r>
  </si>
  <si>
    <r>
      <t>2024</t>
    </r>
    <r>
      <rPr>
        <sz val="20"/>
        <color rgb="FF000000"/>
        <rFont val="方正小标宋简体"/>
        <family val="4"/>
        <charset val="134"/>
      </rPr>
      <t>年1至6月绵竹市一般公共预算经济分类科目支出执行情况表</t>
    </r>
    <r>
      <rPr>
        <sz val="9"/>
        <color rgb="FF000000"/>
        <rFont val="方正小标宋简体"/>
        <family val="4"/>
        <charset val="134"/>
      </rPr>
      <t xml:space="preserve">                                             单位：万元</t>
    </r>
    <phoneticPr fontId="12" type="noConversion"/>
  </si>
  <si>
    <t>资本金注入</t>
    <phoneticPr fontId="12" type="noConversion"/>
  </si>
</sst>
</file>

<file path=xl/styles.xml><?xml version="1.0" encoding="utf-8"?>
<styleSheet xmlns="http://schemas.openxmlformats.org/spreadsheetml/2006/main">
  <fonts count="13">
    <font>
      <sz val="10"/>
      <color rgb="FF000000"/>
      <name val="Times New Roman"/>
      <charset val="204"/>
    </font>
    <font>
      <sz val="20"/>
      <name val="方正小标宋简体"/>
      <family val="4"/>
      <charset val="134"/>
    </font>
    <font>
      <sz val="20"/>
      <color rgb="FF000000"/>
      <name val="方正小标宋简体"/>
      <family val="4"/>
      <charset val="134"/>
    </font>
    <font>
      <b/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9"/>
      <color rgb="FF000000"/>
      <name val="方正小标宋简体"/>
      <family val="4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 indent="8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right" vertical="top" shrinkToFit="1"/>
    </xf>
    <xf numFmtId="0" fontId="5" fillId="0" borderId="1" xfId="0" applyFont="1" applyFill="1" applyBorder="1" applyAlignment="1">
      <alignment horizontal="left" vertical="top" wrapText="1" indent="4"/>
    </xf>
    <xf numFmtId="1" fontId="6" fillId="0" borderId="1" xfId="0" applyNumberFormat="1" applyFont="1" applyFill="1" applyBorder="1" applyAlignment="1">
      <alignment horizontal="right" vertical="top" shrinkToFit="1"/>
    </xf>
    <xf numFmtId="0" fontId="5" fillId="0" borderId="2" xfId="0" applyFont="1" applyFill="1" applyBorder="1" applyAlignment="1">
      <alignment horizontal="left" vertical="top" wrapText="1" indent="4"/>
    </xf>
    <xf numFmtId="1" fontId="6" fillId="0" borderId="2" xfId="0" applyNumberFormat="1" applyFont="1" applyFill="1" applyBorder="1" applyAlignment="1">
      <alignment horizontal="right" vertical="top" shrinkToFit="1"/>
    </xf>
    <xf numFmtId="0" fontId="5" fillId="0" borderId="3" xfId="0" applyFont="1" applyFill="1" applyBorder="1" applyAlignment="1">
      <alignment horizontal="left" vertical="top" wrapText="1" indent="4"/>
    </xf>
    <xf numFmtId="1" fontId="6" fillId="0" borderId="3" xfId="0" applyNumberFormat="1" applyFont="1" applyFill="1" applyBorder="1" applyAlignment="1">
      <alignment horizontal="right" vertical="top" shrinkToFit="1"/>
    </xf>
    <xf numFmtId="0" fontId="3" fillId="0" borderId="3" xfId="0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right" vertical="top" shrinkToFit="1"/>
    </xf>
    <xf numFmtId="1" fontId="7" fillId="0" borderId="3" xfId="0" applyNumberFormat="1" applyFont="1" applyFill="1" applyBorder="1" applyAlignment="1">
      <alignment horizontal="right" vertical="top" shrinkToFit="1"/>
    </xf>
    <xf numFmtId="0" fontId="8" fillId="0" borderId="3" xfId="0" applyFont="1" applyFill="1" applyBorder="1" applyAlignment="1">
      <alignment horizontal="left" vertical="top" wrapText="1" indent="4"/>
    </xf>
    <xf numFmtId="0" fontId="9" fillId="0" borderId="3" xfId="0" applyFont="1" applyFill="1" applyBorder="1" applyAlignment="1">
      <alignment horizontal="left" vertical="top" wrapText="1"/>
    </xf>
    <xf numFmtId="1" fontId="10" fillId="0" borderId="3" xfId="0" applyNumberFormat="1" applyFont="1" applyFill="1" applyBorder="1" applyAlignment="1">
      <alignment horizontal="right" vertical="top" shrinkToFit="1"/>
    </xf>
    <xf numFmtId="0" fontId="9" fillId="0" borderId="3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7"/>
  <sheetViews>
    <sheetView tabSelected="1" topLeftCell="A40" zoomScale="115" zoomScaleNormal="115" workbookViewId="0">
      <selection activeCell="B5" sqref="B5"/>
    </sheetView>
  </sheetViews>
  <sheetFormatPr defaultColWidth="9" defaultRowHeight="12.75"/>
  <cols>
    <col min="1" max="1" width="55.1640625" customWidth="1"/>
    <col min="2" max="2" width="32.5" customWidth="1"/>
    <col min="3" max="3" width="36" customWidth="1"/>
  </cols>
  <sheetData>
    <row r="1" spans="1:3" ht="95.1" customHeight="1">
      <c r="A1" s="18" t="s">
        <v>54</v>
      </c>
      <c r="B1" s="19"/>
      <c r="C1" s="19"/>
    </row>
    <row r="2" spans="1:3" ht="30" customHeight="1">
      <c r="A2" s="1" t="s">
        <v>0</v>
      </c>
      <c r="B2" s="2" t="s">
        <v>1</v>
      </c>
      <c r="C2" s="2" t="s">
        <v>2</v>
      </c>
    </row>
    <row r="3" spans="1:3" ht="24.95" customHeight="1">
      <c r="A3" s="3" t="s">
        <v>3</v>
      </c>
      <c r="B3" s="4">
        <f>SUM(B4:B7)</f>
        <v>47145</v>
      </c>
      <c r="C3" s="4">
        <f>SUM(C4:C7)</f>
        <v>27066</v>
      </c>
    </row>
    <row r="4" spans="1:3" ht="24.95" customHeight="1">
      <c r="A4" s="5" t="s">
        <v>4</v>
      </c>
      <c r="B4" s="6">
        <v>31293</v>
      </c>
      <c r="C4" s="6">
        <v>18572</v>
      </c>
    </row>
    <row r="5" spans="1:3" ht="24" customHeight="1">
      <c r="A5" s="7" t="s">
        <v>5</v>
      </c>
      <c r="B5" s="8">
        <v>6792</v>
      </c>
      <c r="C5" s="8">
        <v>3649</v>
      </c>
    </row>
    <row r="6" spans="1:3" ht="24.95" customHeight="1">
      <c r="A6" s="9" t="s">
        <v>6</v>
      </c>
      <c r="B6" s="10">
        <v>2998</v>
      </c>
      <c r="C6" s="10">
        <v>1736</v>
      </c>
    </row>
    <row r="7" spans="1:3" ht="24" customHeight="1">
      <c r="A7" s="9" t="s">
        <v>7</v>
      </c>
      <c r="B7" s="10">
        <v>6062</v>
      </c>
      <c r="C7" s="10">
        <v>3109</v>
      </c>
    </row>
    <row r="8" spans="1:3" ht="24.95" customHeight="1">
      <c r="A8" s="11" t="s">
        <v>8</v>
      </c>
      <c r="B8" s="12">
        <f>SUM(B9:B18)</f>
        <v>76103</v>
      </c>
      <c r="C8" s="12">
        <f>SUM(C9:C18)</f>
        <v>52079</v>
      </c>
    </row>
    <row r="9" spans="1:3" ht="24.95" customHeight="1">
      <c r="A9" s="9" t="s">
        <v>9</v>
      </c>
      <c r="B9" s="10">
        <v>15184</v>
      </c>
      <c r="C9" s="10">
        <v>11185</v>
      </c>
    </row>
    <row r="10" spans="1:3" ht="24" customHeight="1">
      <c r="A10" s="9" t="s">
        <v>10</v>
      </c>
      <c r="B10" s="10">
        <v>195</v>
      </c>
      <c r="C10" s="10">
        <v>89</v>
      </c>
    </row>
    <row r="11" spans="1:3" ht="24.95" customHeight="1">
      <c r="A11" s="9" t="s">
        <v>11</v>
      </c>
      <c r="B11" s="10">
        <v>590</v>
      </c>
      <c r="C11" s="10">
        <v>197</v>
      </c>
    </row>
    <row r="12" spans="1:3" ht="24" customHeight="1">
      <c r="A12" s="9" t="s">
        <v>12</v>
      </c>
      <c r="B12" s="10">
        <v>1657</v>
      </c>
      <c r="C12" s="10">
        <v>846</v>
      </c>
    </row>
    <row r="13" spans="1:3" ht="24.95" customHeight="1">
      <c r="A13" s="9" t="s">
        <v>13</v>
      </c>
      <c r="B13" s="10">
        <v>37062</v>
      </c>
      <c r="C13" s="10">
        <v>18149</v>
      </c>
    </row>
    <row r="14" spans="1:3" ht="24.95" customHeight="1">
      <c r="A14" s="9" t="s">
        <v>14</v>
      </c>
      <c r="B14" s="10">
        <v>172</v>
      </c>
      <c r="C14" s="10">
        <v>73</v>
      </c>
    </row>
    <row r="15" spans="1:3" ht="24" customHeight="1">
      <c r="A15" s="9" t="s">
        <v>15</v>
      </c>
      <c r="B15" s="10">
        <v>40</v>
      </c>
      <c r="C15" s="10">
        <v>0</v>
      </c>
    </row>
    <row r="16" spans="1:3" ht="24.95" customHeight="1">
      <c r="A16" s="9" t="s">
        <v>16</v>
      </c>
      <c r="B16" s="10">
        <v>830</v>
      </c>
      <c r="C16" s="10">
        <v>157</v>
      </c>
    </row>
    <row r="17" spans="1:3" ht="24" customHeight="1">
      <c r="A17" s="9" t="s">
        <v>17</v>
      </c>
      <c r="B17" s="10">
        <v>9658</v>
      </c>
      <c r="C17" s="10">
        <v>5265</v>
      </c>
    </row>
    <row r="18" spans="1:3" ht="24.95" customHeight="1">
      <c r="A18" s="9" t="s">
        <v>18</v>
      </c>
      <c r="B18" s="10">
        <v>10715</v>
      </c>
      <c r="C18" s="10">
        <v>16118</v>
      </c>
    </row>
    <row r="19" spans="1:3" ht="24.95" customHeight="1">
      <c r="A19" s="11" t="s">
        <v>19</v>
      </c>
      <c r="B19" s="12">
        <f>SUM(B20:B25)</f>
        <v>37071</v>
      </c>
      <c r="C19" s="12">
        <f>SUM(C20:C25)</f>
        <v>34817</v>
      </c>
    </row>
    <row r="20" spans="1:3" ht="24" customHeight="1">
      <c r="A20" s="9" t="s">
        <v>20</v>
      </c>
      <c r="B20" s="10">
        <v>1805</v>
      </c>
      <c r="C20" s="13">
        <v>2074</v>
      </c>
    </row>
    <row r="21" spans="1:3" ht="24.95" customHeight="1">
      <c r="A21" s="9" t="s">
        <v>21</v>
      </c>
      <c r="B21" s="10">
        <v>19305</v>
      </c>
      <c r="C21" s="13">
        <v>15885</v>
      </c>
    </row>
    <row r="22" spans="1:3" ht="24" customHeight="1">
      <c r="A22" s="9" t="s">
        <v>22</v>
      </c>
      <c r="B22" s="10">
        <v>0</v>
      </c>
      <c r="C22" s="13">
        <v>0</v>
      </c>
    </row>
    <row r="23" spans="1:3" ht="24.95" customHeight="1">
      <c r="A23" s="9" t="s">
        <v>23</v>
      </c>
      <c r="B23" s="10">
        <v>2454</v>
      </c>
      <c r="C23" s="13">
        <v>1666</v>
      </c>
    </row>
    <row r="24" spans="1:3" ht="24.95" customHeight="1">
      <c r="A24" s="9" t="s">
        <v>24</v>
      </c>
      <c r="B24" s="10">
        <v>1641</v>
      </c>
      <c r="C24" s="13">
        <v>924</v>
      </c>
    </row>
    <row r="25" spans="1:3" ht="24" customHeight="1">
      <c r="A25" s="9" t="s">
        <v>25</v>
      </c>
      <c r="B25" s="10">
        <v>11866</v>
      </c>
      <c r="C25" s="13">
        <v>14268</v>
      </c>
    </row>
    <row r="26" spans="1:3" ht="24.95" customHeight="1">
      <c r="A26" s="11" t="s">
        <v>26</v>
      </c>
      <c r="B26" s="12">
        <f>SUM(B27:B29)</f>
        <v>1407</v>
      </c>
      <c r="C26" s="12">
        <f>SUM(C27:C29)</f>
        <v>63</v>
      </c>
    </row>
    <row r="27" spans="1:3" ht="24.95" customHeight="1">
      <c r="A27" s="9" t="s">
        <v>21</v>
      </c>
      <c r="B27" s="10">
        <v>1407</v>
      </c>
      <c r="C27" s="10">
        <v>63</v>
      </c>
    </row>
    <row r="28" spans="1:3" ht="24.95" customHeight="1">
      <c r="A28" s="14" t="s">
        <v>23</v>
      </c>
      <c r="B28" s="13">
        <v>0</v>
      </c>
      <c r="C28" s="13"/>
    </row>
    <row r="29" spans="1:3" ht="24" customHeight="1">
      <c r="A29" s="14" t="s">
        <v>25</v>
      </c>
      <c r="B29" s="13">
        <v>0</v>
      </c>
      <c r="C29" s="13"/>
    </row>
    <row r="30" spans="1:3" ht="24.95" customHeight="1">
      <c r="A30" s="15" t="s">
        <v>27</v>
      </c>
      <c r="B30" s="16">
        <f>B31+B32</f>
        <v>97873</v>
      </c>
      <c r="C30" s="16">
        <f>C31+C32</f>
        <v>57357</v>
      </c>
    </row>
    <row r="31" spans="1:3" ht="24" customHeight="1">
      <c r="A31" s="14" t="s">
        <v>28</v>
      </c>
      <c r="B31" s="13">
        <v>74497</v>
      </c>
      <c r="C31" s="13">
        <v>45740</v>
      </c>
    </row>
    <row r="32" spans="1:3" ht="24.95" customHeight="1">
      <c r="A32" s="14" t="s">
        <v>29</v>
      </c>
      <c r="B32" s="13">
        <v>23376</v>
      </c>
      <c r="C32" s="13">
        <v>11617</v>
      </c>
    </row>
    <row r="33" spans="1:3" ht="24" customHeight="1">
      <c r="A33" s="15" t="s">
        <v>30</v>
      </c>
      <c r="B33" s="16">
        <f>B34+B35</f>
        <v>7394</v>
      </c>
      <c r="C33" s="16">
        <f>C34+C35</f>
        <v>10568</v>
      </c>
    </row>
    <row r="34" spans="1:3" ht="24.95" customHeight="1">
      <c r="A34" s="14" t="s">
        <v>31</v>
      </c>
      <c r="B34" s="13">
        <v>7295</v>
      </c>
      <c r="C34" s="13">
        <v>10568</v>
      </c>
    </row>
    <row r="35" spans="1:3" ht="24" customHeight="1">
      <c r="A35" s="14" t="s">
        <v>32</v>
      </c>
      <c r="B35" s="13">
        <v>99</v>
      </c>
      <c r="C35" s="13"/>
    </row>
    <row r="36" spans="1:3" ht="24.95" customHeight="1">
      <c r="A36" s="15" t="s">
        <v>33</v>
      </c>
      <c r="B36" s="16">
        <f>B38+B39+B37</f>
        <v>14107</v>
      </c>
      <c r="C36" s="16">
        <f>C38+C39+C37</f>
        <v>29266</v>
      </c>
    </row>
    <row r="37" spans="1:3" ht="24.95" customHeight="1">
      <c r="A37" s="9" t="s">
        <v>34</v>
      </c>
      <c r="B37" s="13">
        <v>9620</v>
      </c>
      <c r="C37" s="13">
        <v>23949</v>
      </c>
    </row>
    <row r="38" spans="1:3" ht="24.95" customHeight="1">
      <c r="A38" s="14" t="s">
        <v>35</v>
      </c>
      <c r="B38" s="13">
        <v>50</v>
      </c>
      <c r="C38" s="13">
        <v>40</v>
      </c>
    </row>
    <row r="39" spans="1:3" ht="24" customHeight="1">
      <c r="A39" s="14" t="s">
        <v>36</v>
      </c>
      <c r="B39" s="13">
        <v>4437</v>
      </c>
      <c r="C39" s="13">
        <v>5277</v>
      </c>
    </row>
    <row r="40" spans="1:3" ht="24.95" customHeight="1">
      <c r="A40" s="15" t="s">
        <v>37</v>
      </c>
      <c r="B40" s="16">
        <f>B41</f>
        <v>600</v>
      </c>
      <c r="C40" s="16">
        <f>C41</f>
        <v>51200</v>
      </c>
    </row>
    <row r="41" spans="1:3" ht="24" customHeight="1">
      <c r="A41" s="9" t="s">
        <v>55</v>
      </c>
      <c r="B41" s="13">
        <v>600</v>
      </c>
      <c r="C41" s="13">
        <v>51200</v>
      </c>
    </row>
    <row r="42" spans="1:3" ht="24.95" customHeight="1">
      <c r="A42" s="15" t="s">
        <v>38</v>
      </c>
      <c r="B42" s="16">
        <f>B43+B44+B46+B47+B45</f>
        <v>39595</v>
      </c>
      <c r="C42" s="16">
        <f>C43+C44+C46+C47+C45</f>
        <v>49247</v>
      </c>
    </row>
    <row r="43" spans="1:3" ht="24" customHeight="1">
      <c r="A43" s="14" t="s">
        <v>39</v>
      </c>
      <c r="B43" s="13">
        <v>30506</v>
      </c>
      <c r="C43" s="13">
        <v>34173</v>
      </c>
    </row>
    <row r="44" spans="1:3" ht="24.95" customHeight="1">
      <c r="A44" s="14" t="s">
        <v>40</v>
      </c>
      <c r="B44" s="13">
        <v>169</v>
      </c>
      <c r="C44" s="13">
        <v>211</v>
      </c>
    </row>
    <row r="45" spans="1:3" ht="24.95" customHeight="1">
      <c r="A45" s="9" t="s">
        <v>41</v>
      </c>
      <c r="B45" s="13">
        <v>1107</v>
      </c>
      <c r="C45" s="13">
        <v>11164</v>
      </c>
    </row>
    <row r="46" spans="1:3" ht="24.95" customHeight="1">
      <c r="A46" s="14" t="s">
        <v>42</v>
      </c>
      <c r="B46" s="13">
        <v>588</v>
      </c>
      <c r="C46" s="13">
        <v>243</v>
      </c>
    </row>
    <row r="47" spans="1:3" ht="24" customHeight="1">
      <c r="A47" s="14" t="s">
        <v>43</v>
      </c>
      <c r="B47" s="13">
        <v>7225</v>
      </c>
      <c r="C47" s="13">
        <v>3456</v>
      </c>
    </row>
    <row r="48" spans="1:3" ht="24.95" customHeight="1">
      <c r="A48" s="15" t="s">
        <v>44</v>
      </c>
      <c r="B48" s="16">
        <f>B49</f>
        <v>3807</v>
      </c>
      <c r="C48" s="16">
        <f>C49</f>
        <v>3086</v>
      </c>
    </row>
    <row r="49" spans="1:3" ht="24" customHeight="1">
      <c r="A49" s="14" t="s">
        <v>45</v>
      </c>
      <c r="B49" s="13">
        <v>3807</v>
      </c>
      <c r="C49" s="13">
        <v>3086</v>
      </c>
    </row>
    <row r="50" spans="1:3" ht="24.95" customHeight="1">
      <c r="A50" s="15" t="s">
        <v>46</v>
      </c>
      <c r="B50" s="16">
        <f>B51+B52</f>
        <v>6251</v>
      </c>
      <c r="C50" s="16">
        <f>C51+C52</f>
        <v>4049</v>
      </c>
    </row>
    <row r="51" spans="1:3" ht="24.95" customHeight="1">
      <c r="A51" s="14" t="s">
        <v>47</v>
      </c>
      <c r="B51" s="13">
        <v>6151</v>
      </c>
      <c r="C51" s="13">
        <v>4049</v>
      </c>
    </row>
    <row r="52" spans="1:3" ht="24.95" customHeight="1">
      <c r="A52" s="14" t="s">
        <v>48</v>
      </c>
      <c r="B52" s="13">
        <v>100</v>
      </c>
      <c r="C52" s="13"/>
    </row>
    <row r="53" spans="1:3" ht="24" customHeight="1">
      <c r="A53" s="11" t="s">
        <v>49</v>
      </c>
      <c r="B53" s="16">
        <f>B54</f>
        <v>5000</v>
      </c>
      <c r="C53" s="16">
        <f>C54</f>
        <v>0</v>
      </c>
    </row>
    <row r="54" spans="1:3" ht="24.95" customHeight="1">
      <c r="A54" s="9" t="s">
        <v>50</v>
      </c>
      <c r="B54" s="13">
        <v>5000</v>
      </c>
      <c r="C54" s="13"/>
    </row>
    <row r="55" spans="1:3" ht="24" customHeight="1">
      <c r="A55" s="11" t="s">
        <v>51</v>
      </c>
      <c r="B55" s="16">
        <f>B56</f>
        <v>83238</v>
      </c>
      <c r="C55" s="16">
        <f>C56</f>
        <v>4118</v>
      </c>
    </row>
    <row r="56" spans="1:3" ht="24.95" customHeight="1">
      <c r="A56" s="14" t="s">
        <v>52</v>
      </c>
      <c r="B56" s="13">
        <v>83238</v>
      </c>
      <c r="C56" s="13">
        <v>4118</v>
      </c>
    </row>
    <row r="57" spans="1:3" ht="24.95" customHeight="1">
      <c r="A57" s="17" t="s">
        <v>53</v>
      </c>
      <c r="B57" s="16">
        <f>B55+B53+B50+B48+B42+B40+B36+B33+B30+B26+B19+B8+B3</f>
        <v>419591</v>
      </c>
      <c r="C57" s="16">
        <f>C55+C53+C50+C48+C42+C40+C36+C33+C30+C26+C19+C8+C3</f>
        <v>322916</v>
      </c>
    </row>
  </sheetData>
  <mergeCells count="1">
    <mergeCell ref="A1:C1"/>
  </mergeCells>
  <phoneticPr fontId="12" type="noConversion"/>
  <pageMargins left="0.7" right="0.7" top="0.75" bottom="0.75" header="0.3" footer="0.3"/>
  <pageSetup paperSize="9" scale="7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2023-08-30T03:42:00Z</dcterms:created>
  <dcterms:modified xsi:type="dcterms:W3CDTF">2024-07-22T22:11:58Z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72896FA2C322431E9AFF377B1472FA5D_12</vt:lpwstr>
  </property>
  <property fmtid="{D5CDD505-2E9C-101B-9397-08002B2CF9AE}" pid="3" name="KSOProductBuildVer">
    <vt:lpwstr>2052-12.1.0.15120</vt:lpwstr>
  </property>
</Properties>
</file>