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ELL\Desktop\"/>
    </mc:Choice>
  </mc:AlternateContent>
  <bookViews>
    <workbookView xWindow="0" yWindow="0" windowWidth="28800" windowHeight="12165"/>
  </bookViews>
  <sheets>
    <sheet name="Sheet1" sheetId="1" r:id="rId1"/>
    <sheet name="Sheet2" sheetId="2" r:id="rId2"/>
    <sheet name="Sheet3" sheetId="3" r:id="rId3"/>
    <sheet name="Sheet4" sheetId="4" r:id="rId4"/>
    <sheet name="Sheet5" sheetId="5" r:id="rId5"/>
    <sheet name="Sheet6" sheetId="6" r:id="rId6"/>
    <sheet name="Sheet7" sheetId="7" r:id="rId7"/>
    <sheet name="Sheet8" sheetId="8" r:id="rId8"/>
    <sheet name="Sheet9" sheetId="9" r:id="rId9"/>
    <sheet name="Sheet10" sheetId="10" r:id="rId10"/>
    <sheet name="Sheet11" sheetId="11" r:id="rId11"/>
    <sheet name="Sheet12" sheetId="12" r:id="rId12"/>
    <sheet name="Sheet13" sheetId="13" r:id="rId13"/>
    <sheet name="Sheet14" sheetId="14" r:id="rId14"/>
    <sheet name="Sheet15" sheetId="15" r:id="rId15"/>
    <sheet name="Sheet16" sheetId="16" r:id="rId16"/>
    <sheet name="Sheet17" sheetId="17" r:id="rId17"/>
    <sheet name="Sheet18" sheetId="18" r:id="rId18"/>
    <sheet name="Sheet19" sheetId="19" r:id="rId19"/>
    <sheet name="Sheet20" sheetId="20" r:id="rId20"/>
    <sheet name="Sheet21" sheetId="21" r:id="rId21"/>
    <sheet name="Sheet22" sheetId="22" r:id="rId22"/>
    <sheet name="Sheet23" sheetId="23" r:id="rId23"/>
    <sheet name="Sheet24" sheetId="24" r:id="rId24"/>
    <sheet name="Sheet25" sheetId="25" r:id="rId25"/>
    <sheet name="Sheet26" sheetId="26" r:id="rId26"/>
    <sheet name="Sheet27" sheetId="27" r:id="rId27"/>
    <sheet name="Sheet28" sheetId="28" r:id="rId28"/>
    <sheet name="Sheet29" sheetId="29" r:id="rId29"/>
    <sheet name="Sheet30" sheetId="30" r:id="rId30"/>
    <sheet name="Sheet31" sheetId="31" r:id="rId31"/>
    <sheet name="Sheet32" sheetId="32" r:id="rId32"/>
    <sheet name="Sheet33" sheetId="33" r:id="rId33"/>
    <sheet name="Sheet34" sheetId="34" r:id="rId34"/>
    <sheet name="Sheet35" sheetId="35" r:id="rId35"/>
    <sheet name="Sheet36" sheetId="36" r:id="rId3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9" i="36" l="1"/>
  <c r="H34" i="36" s="1"/>
  <c r="H18" i="36" s="1"/>
  <c r="G59" i="36"/>
  <c r="H50" i="36"/>
  <c r="G50" i="36"/>
  <c r="H39" i="36"/>
  <c r="G39" i="36"/>
  <c r="H35" i="36"/>
  <c r="G35" i="36"/>
  <c r="H19" i="36"/>
  <c r="G19" i="36"/>
  <c r="G18" i="36"/>
  <c r="D10" i="36"/>
  <c r="D9" i="36"/>
  <c r="I9" i="36" s="1"/>
  <c r="G8" i="36"/>
  <c r="I8" i="36" s="1"/>
  <c r="F8" i="36"/>
  <c r="E8" i="36"/>
  <c r="D8" i="36"/>
  <c r="H59" i="35" l="1"/>
  <c r="G59" i="35"/>
  <c r="H50" i="35"/>
  <c r="G50" i="35"/>
  <c r="H39" i="35"/>
  <c r="G39" i="35"/>
  <c r="H35" i="35"/>
  <c r="G35" i="35"/>
  <c r="H34" i="35"/>
  <c r="H18" i="35" s="1"/>
  <c r="H19" i="35"/>
  <c r="G19" i="35"/>
  <c r="G18" i="35" s="1"/>
  <c r="D10" i="35"/>
  <c r="I9" i="35"/>
  <c r="D9" i="35"/>
  <c r="G8" i="35"/>
  <c r="I8" i="35" s="1"/>
  <c r="F8" i="35"/>
  <c r="E8" i="35"/>
  <c r="D8" i="35"/>
  <c r="H59" i="34" l="1"/>
  <c r="H34" i="34" s="1"/>
  <c r="H18" i="34" s="1"/>
  <c r="G59" i="34"/>
  <c r="H50" i="34"/>
  <c r="G50" i="34"/>
  <c r="H39" i="34"/>
  <c r="G39" i="34"/>
  <c r="H35" i="34"/>
  <c r="G35" i="34"/>
  <c r="H19" i="34"/>
  <c r="G19" i="34"/>
  <c r="G18" i="34"/>
  <c r="D10" i="34"/>
  <c r="D9" i="34"/>
  <c r="I9" i="34" s="1"/>
  <c r="G8" i="34"/>
  <c r="I8" i="34" s="1"/>
  <c r="F8" i="34"/>
  <c r="E8" i="34"/>
  <c r="D8" i="34"/>
  <c r="H59" i="33" l="1"/>
  <c r="G59" i="33"/>
  <c r="H50" i="33"/>
  <c r="G50" i="33"/>
  <c r="H39" i="33"/>
  <c r="G39" i="33"/>
  <c r="H35" i="33"/>
  <c r="G35" i="33"/>
  <c r="H34" i="33"/>
  <c r="H19" i="33"/>
  <c r="G19" i="33"/>
  <c r="G18" i="33" s="1"/>
  <c r="H18" i="33"/>
  <c r="D10" i="33"/>
  <c r="D9" i="33"/>
  <c r="I9" i="33" s="1"/>
  <c r="G8" i="33"/>
  <c r="I8" i="33" s="1"/>
  <c r="F8" i="33"/>
  <c r="E8" i="33"/>
  <c r="D8" i="33"/>
  <c r="H59" i="32" l="1"/>
  <c r="G59" i="32"/>
  <c r="H50" i="32"/>
  <c r="G50" i="32"/>
  <c r="H39" i="32"/>
  <c r="G39" i="32"/>
  <c r="H35" i="32"/>
  <c r="H34" i="32" s="1"/>
  <c r="G35" i="32"/>
  <c r="H19" i="32"/>
  <c r="G19" i="32"/>
  <c r="G18" i="32" s="1"/>
  <c r="D10" i="32"/>
  <c r="D9" i="32"/>
  <c r="I9" i="32" s="1"/>
  <c r="G8" i="32"/>
  <c r="I8" i="32" s="1"/>
  <c r="F8" i="32"/>
  <c r="E8" i="32"/>
  <c r="D8" i="32"/>
  <c r="H18" i="32" l="1"/>
  <c r="H59" i="31" l="1"/>
  <c r="H34" i="31" s="1"/>
  <c r="H18" i="31" s="1"/>
  <c r="G59" i="31"/>
  <c r="H50" i="31"/>
  <c r="G50" i="31"/>
  <c r="H39" i="31"/>
  <c r="G39" i="31"/>
  <c r="H35" i="31"/>
  <c r="G35" i="31"/>
  <c r="H19" i="31"/>
  <c r="G19" i="31"/>
  <c r="G18" i="31"/>
  <c r="D10" i="31"/>
  <c r="D9" i="31"/>
  <c r="I9" i="31" s="1"/>
  <c r="G8" i="31"/>
  <c r="I8" i="31" s="1"/>
  <c r="F8" i="31"/>
  <c r="E8" i="31"/>
  <c r="D8" i="31"/>
  <c r="H59" i="30" l="1"/>
  <c r="G59" i="30"/>
  <c r="H50" i="30"/>
  <c r="G50" i="30"/>
  <c r="H39" i="30"/>
  <c r="G39" i="30"/>
  <c r="H35" i="30"/>
  <c r="G35" i="30"/>
  <c r="H34" i="30"/>
  <c r="H19" i="30"/>
  <c r="G19" i="30"/>
  <c r="G18" i="30" s="1"/>
  <c r="H18" i="30"/>
  <c r="D10" i="30"/>
  <c r="D9" i="30"/>
  <c r="I9" i="30" s="1"/>
  <c r="G8" i="30"/>
  <c r="I8" i="30" s="1"/>
  <c r="F8" i="30"/>
  <c r="E8" i="30"/>
  <c r="D8" i="30"/>
  <c r="H59" i="29" l="1"/>
  <c r="H34" i="29" s="1"/>
  <c r="H18" i="29" s="1"/>
  <c r="G59" i="29"/>
  <c r="H50" i="29"/>
  <c r="G50" i="29"/>
  <c r="H39" i="29"/>
  <c r="G39" i="29"/>
  <c r="H35" i="29"/>
  <c r="G35" i="29"/>
  <c r="H19" i="29"/>
  <c r="G19" i="29"/>
  <c r="G18" i="29"/>
  <c r="D10" i="29"/>
  <c r="D9" i="29"/>
  <c r="I9" i="29" s="1"/>
  <c r="G8" i="29"/>
  <c r="I8" i="29" s="1"/>
  <c r="F8" i="29"/>
  <c r="E8" i="29"/>
  <c r="D8" i="29"/>
  <c r="H59" i="28" l="1"/>
  <c r="H34" i="28" s="1"/>
  <c r="H18" i="28" s="1"/>
  <c r="G59" i="28"/>
  <c r="H50" i="28"/>
  <c r="G50" i="28"/>
  <c r="H39" i="28"/>
  <c r="G39" i="28"/>
  <c r="H35" i="28"/>
  <c r="G35" i="28"/>
  <c r="H19" i="28"/>
  <c r="G19" i="28"/>
  <c r="G18" i="28"/>
  <c r="D10" i="28"/>
  <c r="D9" i="28"/>
  <c r="I9" i="28" s="1"/>
  <c r="G8" i="28"/>
  <c r="I8" i="28" s="1"/>
  <c r="F8" i="28"/>
  <c r="E8" i="28"/>
  <c r="D8" i="28"/>
  <c r="H59" i="27" l="1"/>
  <c r="G59" i="27"/>
  <c r="H50" i="27"/>
  <c r="H34" i="27" s="1"/>
  <c r="H18" i="27" s="1"/>
  <c r="G50" i="27"/>
  <c r="H39" i="27"/>
  <c r="G39" i="27"/>
  <c r="H35" i="27"/>
  <c r="G35" i="27"/>
  <c r="H19" i="27"/>
  <c r="G19" i="27"/>
  <c r="G18" i="27"/>
  <c r="D10" i="27"/>
  <c r="I9" i="27"/>
  <c r="D9" i="27"/>
  <c r="G8" i="27"/>
  <c r="I8" i="27" s="1"/>
  <c r="F8" i="27"/>
  <c r="E8" i="27"/>
  <c r="D8" i="27"/>
  <c r="H59" i="26" l="1"/>
  <c r="G59" i="26"/>
  <c r="H50" i="26"/>
  <c r="G50" i="26"/>
  <c r="H39" i="26"/>
  <c r="G39" i="26"/>
  <c r="H35" i="26"/>
  <c r="G35" i="26"/>
  <c r="H34" i="26"/>
  <c r="H19" i="26"/>
  <c r="G19" i="26"/>
  <c r="G18" i="26" s="1"/>
  <c r="H18" i="26"/>
  <c r="D10" i="26"/>
  <c r="D9" i="26"/>
  <c r="I9" i="26" s="1"/>
  <c r="G8" i="26"/>
  <c r="I8" i="26" s="1"/>
  <c r="F8" i="26"/>
  <c r="E8" i="26"/>
  <c r="D8" i="26"/>
  <c r="H59" i="25" l="1"/>
  <c r="G59" i="25"/>
  <c r="H50" i="25"/>
  <c r="H34" i="25" s="1"/>
  <c r="H18" i="25" s="1"/>
  <c r="G50" i="25"/>
  <c r="H39" i="25"/>
  <c r="G39" i="25"/>
  <c r="H35" i="25"/>
  <c r="G35" i="25"/>
  <c r="H19" i="25"/>
  <c r="G19" i="25"/>
  <c r="G18" i="25" s="1"/>
  <c r="D10" i="25"/>
  <c r="I9" i="25"/>
  <c r="D9" i="25"/>
  <c r="G8" i="25"/>
  <c r="I8" i="25" s="1"/>
  <c r="F8" i="25"/>
  <c r="E8" i="25"/>
  <c r="D8" i="25"/>
  <c r="H59" i="24" l="1"/>
  <c r="G59" i="24"/>
  <c r="H50" i="24"/>
  <c r="G50" i="24"/>
  <c r="H39" i="24"/>
  <c r="G39" i="24"/>
  <c r="H35" i="24"/>
  <c r="G35" i="24"/>
  <c r="H34" i="24"/>
  <c r="H19" i="24"/>
  <c r="G19" i="24"/>
  <c r="G18" i="24" s="1"/>
  <c r="H18" i="24"/>
  <c r="D10" i="24"/>
  <c r="D9" i="24"/>
  <c r="I9" i="24" s="1"/>
  <c r="G8" i="24"/>
  <c r="I8" i="24" s="1"/>
  <c r="F8" i="24"/>
  <c r="E8" i="24"/>
  <c r="D8" i="24"/>
  <c r="H59" i="23" l="1"/>
  <c r="G59" i="23"/>
  <c r="H50" i="23"/>
  <c r="G50" i="23"/>
  <c r="H39" i="23"/>
  <c r="G39" i="23"/>
  <c r="H35" i="23"/>
  <c r="H34" i="23" s="1"/>
  <c r="H18" i="23" s="1"/>
  <c r="G35" i="23"/>
  <c r="H19" i="23"/>
  <c r="G19" i="23"/>
  <c r="G18" i="23"/>
  <c r="D10" i="23"/>
  <c r="D9" i="23"/>
  <c r="I9" i="23" s="1"/>
  <c r="G8" i="23"/>
  <c r="I8" i="23" s="1"/>
  <c r="F8" i="23"/>
  <c r="D8" i="23" s="1"/>
  <c r="E8" i="23"/>
  <c r="H59" i="22" l="1"/>
  <c r="G59" i="22"/>
  <c r="H50" i="22"/>
  <c r="G50" i="22"/>
  <c r="H39" i="22"/>
  <c r="G39" i="22"/>
  <c r="H35" i="22"/>
  <c r="H34" i="22" s="1"/>
  <c r="H18" i="22" s="1"/>
  <c r="G35" i="22"/>
  <c r="H19" i="22"/>
  <c r="G19" i="22"/>
  <c r="G18" i="22" s="1"/>
  <c r="D10" i="22"/>
  <c r="D9" i="22"/>
  <c r="I9" i="22" s="1"/>
  <c r="G8" i="22"/>
  <c r="I8" i="22" s="1"/>
  <c r="F8" i="22"/>
  <c r="E8" i="22"/>
  <c r="D8" i="22"/>
  <c r="H59" i="21" l="1"/>
  <c r="H34" i="21" s="1"/>
  <c r="H18" i="21" s="1"/>
  <c r="G59" i="21"/>
  <c r="H50" i="21"/>
  <c r="G50" i="21"/>
  <c r="H39" i="21"/>
  <c r="G39" i="21"/>
  <c r="H35" i="21"/>
  <c r="G35" i="21"/>
  <c r="H19" i="21"/>
  <c r="G19" i="21"/>
  <c r="G18" i="21"/>
  <c r="D10" i="21"/>
  <c r="D9" i="21"/>
  <c r="I9" i="21" s="1"/>
  <c r="G8" i="21"/>
  <c r="I8" i="21" s="1"/>
  <c r="F8" i="21"/>
  <c r="E8" i="21"/>
  <c r="D8" i="21"/>
  <c r="H59" i="20" l="1"/>
  <c r="G59" i="20"/>
  <c r="H50" i="20"/>
  <c r="G50" i="20"/>
  <c r="H39" i="20"/>
  <c r="G39" i="20"/>
  <c r="H35" i="20"/>
  <c r="G35" i="20"/>
  <c r="H34" i="20"/>
  <c r="H19" i="20"/>
  <c r="G19" i="20"/>
  <c r="G18" i="20" s="1"/>
  <c r="H18" i="20"/>
  <c r="D10" i="20"/>
  <c r="D9" i="20"/>
  <c r="I9" i="20" s="1"/>
  <c r="G8" i="20"/>
  <c r="I8" i="20" s="1"/>
  <c r="F8" i="20"/>
  <c r="E8" i="20"/>
  <c r="D8" i="20"/>
  <c r="H59" i="19" l="1"/>
  <c r="G59" i="19"/>
  <c r="H50" i="19"/>
  <c r="G50" i="19"/>
  <c r="H39" i="19"/>
  <c r="G39" i="19"/>
  <c r="H35" i="19"/>
  <c r="G35" i="19"/>
  <c r="H34" i="19"/>
  <c r="H19" i="19"/>
  <c r="G19" i="19"/>
  <c r="G18" i="19" s="1"/>
  <c r="H18" i="19"/>
  <c r="D10" i="19"/>
  <c r="D9" i="19"/>
  <c r="I9" i="19" s="1"/>
  <c r="G8" i="19"/>
  <c r="I8" i="19" s="1"/>
  <c r="F8" i="19"/>
  <c r="E8" i="19"/>
  <c r="D8" i="19"/>
  <c r="H59" i="18" l="1"/>
  <c r="G59" i="18"/>
  <c r="H50" i="18"/>
  <c r="G50" i="18"/>
  <c r="H39" i="18"/>
  <c r="G39" i="18"/>
  <c r="H35" i="18"/>
  <c r="G35" i="18"/>
  <c r="H34" i="18"/>
  <c r="H19" i="18"/>
  <c r="G19" i="18"/>
  <c r="G18" i="18" s="1"/>
  <c r="H18" i="18"/>
  <c r="D10" i="18"/>
  <c r="D9" i="18"/>
  <c r="I9" i="18" s="1"/>
  <c r="G8" i="18"/>
  <c r="I8" i="18" s="1"/>
  <c r="F8" i="18"/>
  <c r="E8" i="18"/>
  <c r="D8" i="18"/>
  <c r="H59" i="17" l="1"/>
  <c r="G59" i="17"/>
  <c r="H50" i="17"/>
  <c r="G50" i="17"/>
  <c r="H39" i="17"/>
  <c r="G39" i="17"/>
  <c r="H35" i="17"/>
  <c r="G35" i="17"/>
  <c r="H34" i="17"/>
  <c r="H19" i="17"/>
  <c r="G19" i="17"/>
  <c r="G18" i="17" s="1"/>
  <c r="H18" i="17"/>
  <c r="D10" i="17"/>
  <c r="I9" i="17"/>
  <c r="D9" i="17"/>
  <c r="G8" i="17"/>
  <c r="I8" i="17" s="1"/>
  <c r="F8" i="17"/>
  <c r="E8" i="17"/>
  <c r="D8" i="17"/>
  <c r="H59" i="16" l="1"/>
  <c r="G59" i="16"/>
  <c r="H50" i="16"/>
  <c r="G50" i="16"/>
  <c r="H39" i="16"/>
  <c r="G39" i="16"/>
  <c r="H35" i="16"/>
  <c r="G35" i="16"/>
  <c r="H34" i="16"/>
  <c r="H19" i="16"/>
  <c r="G19" i="16"/>
  <c r="G18" i="16" s="1"/>
  <c r="H18" i="16"/>
  <c r="D10" i="16"/>
  <c r="D9" i="16"/>
  <c r="I9" i="16" s="1"/>
  <c r="G8" i="16"/>
  <c r="I8" i="16" s="1"/>
  <c r="F8" i="16"/>
  <c r="E8" i="16"/>
  <c r="D8" i="16" s="1"/>
  <c r="H59" i="15" l="1"/>
  <c r="G59" i="15"/>
  <c r="H50" i="15"/>
  <c r="G50" i="15"/>
  <c r="H39" i="15"/>
  <c r="G39" i="15"/>
  <c r="H35" i="15"/>
  <c r="G35" i="15"/>
  <c r="H34" i="15"/>
  <c r="H19" i="15"/>
  <c r="G19" i="15"/>
  <c r="G18" i="15" s="1"/>
  <c r="H18" i="15"/>
  <c r="D10" i="15"/>
  <c r="D9" i="15"/>
  <c r="I9" i="15" s="1"/>
  <c r="G8" i="15"/>
  <c r="F8" i="15"/>
  <c r="E8" i="15"/>
  <c r="D8" i="15" s="1"/>
  <c r="I8" i="15" l="1"/>
  <c r="H59" i="14" l="1"/>
  <c r="G59" i="14"/>
  <c r="H50" i="14"/>
  <c r="G50" i="14"/>
  <c r="H39" i="14"/>
  <c r="G39" i="14"/>
  <c r="H35" i="14"/>
  <c r="H34" i="14" s="1"/>
  <c r="H18" i="14" s="1"/>
  <c r="G35" i="14"/>
  <c r="H19" i="14"/>
  <c r="G19" i="14"/>
  <c r="G18" i="14" s="1"/>
  <c r="D10" i="14"/>
  <c r="I9" i="14"/>
  <c r="D9" i="14"/>
  <c r="G8" i="14"/>
  <c r="F8" i="14"/>
  <c r="E8" i="14"/>
  <c r="D8" i="14"/>
  <c r="I8" i="14" s="1"/>
  <c r="H59" i="13" l="1"/>
  <c r="G59" i="13"/>
  <c r="H50" i="13"/>
  <c r="G50" i="13"/>
  <c r="H39" i="13"/>
  <c r="G39" i="13"/>
  <c r="H35" i="13"/>
  <c r="G35" i="13"/>
  <c r="H34" i="13"/>
  <c r="H19" i="13"/>
  <c r="G19" i="13"/>
  <c r="G18" i="13" s="1"/>
  <c r="H18" i="13"/>
  <c r="D10" i="13"/>
  <c r="D9" i="13"/>
  <c r="I9" i="13" s="1"/>
  <c r="G8" i="13"/>
  <c r="I8" i="13" s="1"/>
  <c r="F8" i="13"/>
  <c r="E8" i="13"/>
  <c r="D8" i="13"/>
  <c r="H59" i="12" l="1"/>
  <c r="G59" i="12"/>
  <c r="H50" i="12"/>
  <c r="G50" i="12"/>
  <c r="H39" i="12"/>
  <c r="G39" i="12"/>
  <c r="H35" i="12"/>
  <c r="G35" i="12"/>
  <c r="H34" i="12"/>
  <c r="H19" i="12"/>
  <c r="G19" i="12"/>
  <c r="G18" i="12" s="1"/>
  <c r="H18" i="12"/>
  <c r="D10" i="12"/>
  <c r="D9" i="12"/>
  <c r="I9" i="12" s="1"/>
  <c r="G8" i="12"/>
  <c r="I8" i="12" s="1"/>
  <c r="F8" i="12"/>
  <c r="E8" i="12"/>
  <c r="D8" i="12"/>
  <c r="H59" i="11" l="1"/>
  <c r="H34" i="11" s="1"/>
  <c r="H18" i="11" s="1"/>
  <c r="G59" i="11"/>
  <c r="H50" i="11"/>
  <c r="G50" i="11"/>
  <c r="H39" i="11"/>
  <c r="G39" i="11"/>
  <c r="H35" i="11"/>
  <c r="G35" i="11"/>
  <c r="H19" i="11"/>
  <c r="G19" i="11"/>
  <c r="G18" i="11"/>
  <c r="D10" i="11"/>
  <c r="D9" i="11"/>
  <c r="I9" i="11" s="1"/>
  <c r="G8" i="11"/>
  <c r="I8" i="11" s="1"/>
  <c r="F8" i="11"/>
  <c r="E8" i="11"/>
  <c r="D8" i="11"/>
  <c r="H59" i="10" l="1"/>
  <c r="G59" i="10"/>
  <c r="H50" i="10"/>
  <c r="H34" i="10" s="1"/>
  <c r="G50" i="10"/>
  <c r="H39" i="10"/>
  <c r="G39" i="10"/>
  <c r="H35" i="10"/>
  <c r="G35" i="10"/>
  <c r="H19" i="10"/>
  <c r="G19" i="10"/>
  <c r="G18" i="10"/>
  <c r="D10" i="10"/>
  <c r="D9" i="10"/>
  <c r="I9" i="10" s="1"/>
  <c r="G8" i="10"/>
  <c r="I8" i="10" s="1"/>
  <c r="F8" i="10"/>
  <c r="E8" i="10"/>
  <c r="D8" i="10"/>
  <c r="H18" i="10" l="1"/>
  <c r="H59" i="9" l="1"/>
  <c r="G59" i="9"/>
  <c r="H50" i="9"/>
  <c r="G50" i="9"/>
  <c r="H39" i="9"/>
  <c r="G39" i="9"/>
  <c r="H35" i="9"/>
  <c r="H34" i="9" s="1"/>
  <c r="H18" i="9" s="1"/>
  <c r="G35" i="9"/>
  <c r="H19" i="9"/>
  <c r="G19" i="9"/>
  <c r="G18" i="9"/>
  <c r="D10" i="9"/>
  <c r="I9" i="9"/>
  <c r="D9" i="9"/>
  <c r="G8" i="9"/>
  <c r="I8" i="9" s="1"/>
  <c r="F8" i="9"/>
  <c r="E8" i="9"/>
  <c r="D8" i="9"/>
  <c r="H59" i="8" l="1"/>
  <c r="G59" i="8"/>
  <c r="H50" i="8"/>
  <c r="G50" i="8"/>
  <c r="H39" i="8"/>
  <c r="G39" i="8"/>
  <c r="H35" i="8"/>
  <c r="H34" i="8" s="1"/>
  <c r="H18" i="8" s="1"/>
  <c r="G35" i="8"/>
  <c r="H19" i="8"/>
  <c r="G19" i="8"/>
  <c r="G18" i="8"/>
  <c r="D10" i="8"/>
  <c r="D9" i="8"/>
  <c r="I9" i="8" s="1"/>
  <c r="G8" i="8"/>
  <c r="F8" i="8"/>
  <c r="D8" i="8" s="1"/>
  <c r="E8" i="8"/>
  <c r="I8" i="8" l="1"/>
  <c r="H59" i="7" l="1"/>
  <c r="H34" i="7" s="1"/>
  <c r="H18" i="7" s="1"/>
  <c r="G59" i="7"/>
  <c r="H50" i="7"/>
  <c r="G50" i="7"/>
  <c r="H39" i="7"/>
  <c r="G39" i="7"/>
  <c r="H35" i="7"/>
  <c r="G35" i="7"/>
  <c r="H19" i="7"/>
  <c r="G19" i="7"/>
  <c r="G18" i="7"/>
  <c r="D10" i="7"/>
  <c r="D9" i="7"/>
  <c r="I9" i="7" s="1"/>
  <c r="G8" i="7"/>
  <c r="I8" i="7" s="1"/>
  <c r="F8" i="7"/>
  <c r="E8" i="7"/>
  <c r="D8" i="7"/>
  <c r="H59" i="6" l="1"/>
  <c r="G59" i="6"/>
  <c r="H50" i="6"/>
  <c r="H34" i="6" s="1"/>
  <c r="H18" i="6" s="1"/>
  <c r="G50" i="6"/>
  <c r="H39" i="6"/>
  <c r="G39" i="6"/>
  <c r="H35" i="6"/>
  <c r="G35" i="6"/>
  <c r="H19" i="6"/>
  <c r="G19" i="6"/>
  <c r="G18" i="6"/>
  <c r="D10" i="6"/>
  <c r="I9" i="6"/>
  <c r="D9" i="6"/>
  <c r="G8" i="6"/>
  <c r="I8" i="6" s="1"/>
  <c r="F8" i="6"/>
  <c r="E8" i="6"/>
  <c r="D8" i="6"/>
  <c r="H59" i="5" l="1"/>
  <c r="G59" i="5"/>
  <c r="H50" i="5"/>
  <c r="G50" i="5"/>
  <c r="H39" i="5"/>
  <c r="G39" i="5"/>
  <c r="H35" i="5"/>
  <c r="G35" i="5"/>
  <c r="H34" i="5"/>
  <c r="H19" i="5"/>
  <c r="G19" i="5"/>
  <c r="G18" i="5" s="1"/>
  <c r="H18" i="5"/>
  <c r="D10" i="5"/>
  <c r="D9" i="5"/>
  <c r="I9" i="5" s="1"/>
  <c r="G8" i="5"/>
  <c r="I8" i="5" s="1"/>
  <c r="F8" i="5"/>
  <c r="E8" i="5"/>
  <c r="D8" i="5"/>
  <c r="H59" i="4" l="1"/>
  <c r="G59" i="4"/>
  <c r="H50" i="4"/>
  <c r="G50" i="4"/>
  <c r="H39" i="4"/>
  <c r="G39" i="4"/>
  <c r="H35" i="4"/>
  <c r="G35" i="4"/>
  <c r="H34" i="4"/>
  <c r="H18" i="4" s="1"/>
  <c r="H19" i="4"/>
  <c r="G19" i="4"/>
  <c r="G18" i="4" s="1"/>
  <c r="D10" i="4"/>
  <c r="D9" i="4"/>
  <c r="I9" i="4" s="1"/>
  <c r="G8" i="4"/>
  <c r="F8" i="4"/>
  <c r="E8" i="4"/>
  <c r="D8" i="4" s="1"/>
  <c r="I8" i="4" l="1"/>
  <c r="H59" i="3" l="1"/>
  <c r="G59" i="3"/>
  <c r="H50" i="3"/>
  <c r="G50" i="3"/>
  <c r="H39" i="3"/>
  <c r="G39" i="3"/>
  <c r="H35" i="3"/>
  <c r="G35" i="3"/>
  <c r="H34" i="3"/>
  <c r="H19" i="3"/>
  <c r="G19" i="3"/>
  <c r="G18" i="3" s="1"/>
  <c r="H18" i="3"/>
  <c r="D10" i="3"/>
  <c r="D9" i="3"/>
  <c r="I9" i="3" s="1"/>
  <c r="G8" i="3"/>
  <c r="I8" i="3" s="1"/>
  <c r="F8" i="3"/>
  <c r="E8" i="3"/>
  <c r="D8" i="3"/>
  <c r="H59" i="2" l="1"/>
  <c r="H34" i="2" s="1"/>
  <c r="H18" i="2" s="1"/>
  <c r="G59" i="2"/>
  <c r="H50" i="2"/>
  <c r="G50" i="2"/>
  <c r="H39" i="2"/>
  <c r="G39" i="2"/>
  <c r="H35" i="2"/>
  <c r="G35" i="2"/>
  <c r="H19" i="2"/>
  <c r="G19" i="2"/>
  <c r="G18" i="2"/>
  <c r="D10" i="2"/>
  <c r="I9" i="2"/>
  <c r="D9" i="2"/>
  <c r="G8" i="2"/>
  <c r="I8" i="2" s="1"/>
  <c r="F8" i="2"/>
  <c r="E8" i="2"/>
  <c r="D8" i="2"/>
  <c r="H59" i="1" l="1"/>
  <c r="G59" i="1"/>
  <c r="H50" i="1"/>
  <c r="H34" i="1" s="1"/>
  <c r="G50" i="1"/>
  <c r="H39" i="1"/>
  <c r="G39" i="1"/>
  <c r="H35" i="1"/>
  <c r="G35" i="1"/>
  <c r="H19" i="1"/>
  <c r="G19" i="1"/>
  <c r="G18" i="1"/>
  <c r="D10" i="1"/>
  <c r="D9" i="1"/>
  <c r="I9" i="1" s="1"/>
  <c r="G8" i="1"/>
  <c r="F8" i="1"/>
  <c r="E8" i="1"/>
  <c r="H18" i="1" l="1"/>
  <c r="D8" i="1"/>
  <c r="I8" i="1" s="1"/>
</calcChain>
</file>

<file path=xl/sharedStrings.xml><?xml version="1.0" encoding="utf-8"?>
<sst xmlns="http://schemas.openxmlformats.org/spreadsheetml/2006/main" count="12424" uniqueCount="804">
  <si>
    <t>附件3：</t>
  </si>
  <si>
    <t>绵竹市“项目预算”绩效评价指标体系及自评价情况表</t>
  </si>
  <si>
    <t>自评时间：年月日</t>
  </si>
  <si>
    <t>项目名称：</t>
  </si>
  <si>
    <t>项目类别：</t>
  </si>
  <si>
    <t>项目主管部门：</t>
  </si>
  <si>
    <t>项目实施单位(机构)：</t>
  </si>
  <si>
    <t>收支情况：</t>
  </si>
  <si>
    <t>项目</t>
  </si>
  <si>
    <t>预算数（万元）</t>
  </si>
  <si>
    <t>年末决算数（万元）</t>
  </si>
  <si>
    <t>执行率（%）</t>
  </si>
  <si>
    <t>说明</t>
  </si>
  <si>
    <t>小计</t>
  </si>
  <si>
    <t>年初预算数</t>
  </si>
  <si>
    <t>追加预算</t>
  </si>
  <si>
    <t>合计</t>
  </si>
  <si>
    <t xml:space="preserve">  其中：财政拨款</t>
  </si>
  <si>
    <t xml:space="preserve">        其他资金</t>
  </si>
  <si>
    <t>目标实现情况：</t>
  </si>
  <si>
    <t>年末目标实现情况</t>
  </si>
  <si>
    <t>项目管理情况：</t>
  </si>
  <si>
    <t>管理制度</t>
  </si>
  <si>
    <t>实施情况</t>
  </si>
  <si>
    <t>分类指标</t>
  </si>
  <si>
    <t>分层指标</t>
  </si>
  <si>
    <t>指标值情况</t>
  </si>
  <si>
    <t>分值</t>
  </si>
  <si>
    <t>事后绩效评价情况</t>
  </si>
  <si>
    <t>指标解释</t>
  </si>
  <si>
    <t>评分方法和计分标准</t>
  </si>
  <si>
    <t>评价要点及说明</t>
  </si>
  <si>
    <t>评价方式</t>
  </si>
  <si>
    <t>评价属性</t>
  </si>
  <si>
    <t>一级指标</t>
  </si>
  <si>
    <t>二级指标</t>
  </si>
  <si>
    <t>三级指标</t>
  </si>
  <si>
    <t>设定指标值</t>
  </si>
  <si>
    <t>实际完成值</t>
  </si>
  <si>
    <t>部门自评价</t>
  </si>
  <si>
    <t>评分方法</t>
  </si>
  <si>
    <t>档次计分系数</t>
  </si>
  <si>
    <t>整体评价</t>
  </si>
  <si>
    <t>样本评价</t>
  </si>
  <si>
    <t>定性评价</t>
  </si>
  <si>
    <t>定量评价</t>
  </si>
  <si>
    <t>自评价得分</t>
  </si>
  <si>
    <t>评分分析说明</t>
  </si>
  <si>
    <t>总计</t>
  </si>
  <si>
    <t>项目管理绩效指标（40分）</t>
  </si>
  <si>
    <t>1.项目决策（6分）</t>
  </si>
  <si>
    <t>决策程序（2分）</t>
  </si>
  <si>
    <t>【不涉及指标值，根据项目实施管理实际情况，按指标评分标准直接评分】</t>
  </si>
  <si>
    <t>项目决策程序是否严密</t>
  </si>
  <si>
    <t>错项扣分法</t>
  </si>
  <si>
    <t>主要查看项目设立时是否经必要程序设立。</t>
  </si>
  <si>
    <t>√</t>
  </si>
  <si>
    <t>规划论证（2分）</t>
  </si>
  <si>
    <t>主要查看项目规划是否符合要求。</t>
  </si>
  <si>
    <t>任务准确性（2分）</t>
  </si>
  <si>
    <t>分级评分法</t>
  </si>
  <si>
    <t>均不一致的</t>
  </si>
  <si>
    <t>少部分一致的</t>
  </si>
  <si>
    <t>大部分一致的</t>
  </si>
  <si>
    <t>完全一致的</t>
  </si>
  <si>
    <t>主要查看评价项目设立的目标任务指标是否与政策文件要求的中长期规划一致、是否与政策文件要求的分年度规划一致。</t>
  </si>
  <si>
    <t>2.预算管理（10分）</t>
  </si>
  <si>
    <t>预算编制规范性</t>
  </si>
  <si>
    <t>4种及以上情形不合理的</t>
  </si>
  <si>
    <t>1-3种情形不合理的</t>
  </si>
  <si>
    <t>全部情形均合理的</t>
  </si>
  <si>
    <t>以年度预算编制工作方案为准。是否存在“①‘一年安排、多年使用’情况；②未落实零基预算管理要求；③成本测算不合理不准确等问题；④年初预算分配方案未细化至具体项目或具体镇（街）；⑤按项目法分配的，未建立项目库，实行储备项目排序；⑥按因素法分配的，因素与实际不相关、未量化，分配权重或补助系数明显不合理的；⑦除据实结算特殊项目外，提前下达比例不足70%的”等方面情况。</t>
  </si>
  <si>
    <t>执行进度合理性</t>
  </si>
  <si>
    <t>项目整体预算执行情况。</t>
  </si>
  <si>
    <t>比率分值法</t>
  </si>
  <si>
    <t>指标得分=实际拨付（下达)资金/预算安排资金总额×100%*指标分值。
（预算安排资金总额=年初预算数+当年追加预算数。若存在政策变化等因素可采用调整预算数）。</t>
  </si>
  <si>
    <t>资金使用规范性</t>
  </si>
  <si>
    <t>是否按规定使用项目预算资金。</t>
  </si>
  <si>
    <t>项目资金使用、拨付是否符合规定，是否存在超范围、超标准、超进度使用专项资金，是否存在资金损失浪费、长期沉淀、截留挤占、挪用、虚拟支出等情况，发现一处不合规的扣1分。</t>
  </si>
  <si>
    <t>主要查看资金使用是否严格按规定执行</t>
  </si>
  <si>
    <t>3.绩效管理（6分）</t>
  </si>
  <si>
    <t>绩效目标质量</t>
  </si>
  <si>
    <t>设定的绩效目标指标是否符合绩效目标编制要求。（评分方法二选一）</t>
  </si>
  <si>
    <t>指标得分=符合要求的现场评价项目点绩效目标数量/现场选点项目数量×100%*指标分值。</t>
  </si>
  <si>
    <t>有多个项目点位的，评价项目点位的绩效目标三级指标设置是否①科学、②合理、③完整、④相关、⑤细化、⑥量化及定性指标是否⑦可衡量、⑧可评价。</t>
  </si>
  <si>
    <t>5个方面及以上不符合的</t>
  </si>
  <si>
    <t>3-4个方面不符合的</t>
  </si>
  <si>
    <t>1-2个方面不符合的</t>
  </si>
  <si>
    <t>全部符合的</t>
  </si>
  <si>
    <t>只有一个项目点位的，评价本项目点的绩效目标是否符合上述8个方面要求。</t>
  </si>
  <si>
    <t>绩效监控执行</t>
  </si>
  <si>
    <t>项目实施过程中是否开展事中绩效监控，以及开展质量。</t>
  </si>
  <si>
    <t>未按要求开展项目绩效监控的不得分，开展了的根据开展监控的质量得分，最高3分。</t>
  </si>
  <si>
    <t>根据《绵竹市财政局关于开展2024年预算绩效运行监控工作的通知》（竹财监〔2024〕350号）报送的项目绩效监控表评价确定。</t>
  </si>
  <si>
    <t>4.项目实施（12分）</t>
  </si>
  <si>
    <t>管理制度健全性</t>
  </si>
  <si>
    <t>1.项目实施方案（或实施计划）涉及的“①组织保障措施、②实施责任主体、③实施方式、④实施时间、⑤责任监督”等必要内容是否完整具备，或有关项目涉及的“⑥质量要求、⑦验收时间、⑧验收责任主体”等方面内容是否完善；
2.项目资金管理涉及的“⑨资金使用申请流程、⑩资金使用审批流程、（11）资金执行情况的监控、（12）资金使用合规性的责任监督、（13）绩效信息公开”等必要内容是否完整具备，或有关项目涉及的“（14）资产管理、（15）采购管理”等方面内容是否完善。对上述15个方面内容的完整性进行评分。</t>
  </si>
  <si>
    <t>制度落实全面性</t>
  </si>
  <si>
    <t>项目实施管理涉及的相关管理制度是否得到严格执行和有效落实。</t>
  </si>
  <si>
    <t>有6个及以上方面未落实或落实质量不高的</t>
  </si>
  <si>
    <t>有4-5个方面未落实或落实质量不高的</t>
  </si>
  <si>
    <t>有3-4个方面未落实或落实质量不高的</t>
  </si>
  <si>
    <t>有2-3个方面未落实或落实质量不高的</t>
  </si>
  <si>
    <t>均高质量落实或仅有1个方面稍有欠缺的</t>
  </si>
  <si>
    <t>主对上述15个方面内容的在项目实施中的落实情况绩效评价。每有一个方面未落实或落实质量较差的，按照问题数量分档评分。</t>
  </si>
  <si>
    <t>5.政府采购（6分）</t>
  </si>
  <si>
    <t>合同公告及时性</t>
  </si>
  <si>
    <t>采购合同在四川政府采购网的按时公告情况。</t>
  </si>
  <si>
    <t>判断评分法</t>
  </si>
  <si>
    <t>大于2个工作日的</t>
  </si>
  <si>
    <t>/</t>
  </si>
  <si>
    <t>按时公告的</t>
  </si>
  <si>
    <t>签订合同后2个工作日内公告合同的，得1分；签订合同后超出2个工作日公告合同的，得0分。</t>
  </si>
  <si>
    <t>合同签订时效性</t>
  </si>
  <si>
    <t>考核采购项目在中标、成交通知书发出后是否在规定时限内签订采购合同。</t>
  </si>
  <si>
    <t>判断和按数累加法</t>
  </si>
  <si>
    <t>大于30天的</t>
  </si>
  <si>
    <t>小于30天的，在1分基础上每减少1天加0.05分，加满2分为止。</t>
  </si>
  <si>
    <t>等于30天的</t>
  </si>
  <si>
    <t>以法定的30天（含本数）为基准。等于30天的，得1分；大于30天的，得0分；小于30天的，在1分基础上每减少1天加0.05分，加满2分为止。</t>
  </si>
  <si>
    <t>资金支付时效性</t>
  </si>
  <si>
    <t>考核采购资金支付的时效性。</t>
  </si>
  <si>
    <t>大于10个工作日的</t>
  </si>
  <si>
    <t>小于10个工作日的，在2分基础上每减少1天加0.05分，加满3分为止。</t>
  </si>
  <si>
    <t>等于10个工作日的</t>
  </si>
  <si>
    <t>以收到发票后10个工作日为基准。等于10个工作日的，得2分；大于10个工作日的，得0分；小于10个工作日的，在2分基础上每减少1天加0.05分，加满3分为止。</t>
  </si>
  <si>
    <t>项目目标绩效指标（60分）</t>
  </si>
  <si>
    <t>成本指标（7分）</t>
  </si>
  <si>
    <t>预算安排控制数</t>
  </si>
  <si>
    <t>指标1：</t>
  </si>
  <si>
    <t>项目的总体预算成本控制和涉及的分类细项预算成本控制情况。</t>
  </si>
  <si>
    <t>预算数与实际需求严重不匹配（正负偏离达到30%及以上的）、或存在较明显资金浪费情况的</t>
  </si>
  <si>
    <t>预算数与实际需求不匹配（正负偏离在20%-30%及以内的）、或存在一定程度资金浪费情况的</t>
  </si>
  <si>
    <t>预算数与实际需求匹配度较高（正负偏离在10%-20%及以内的），或存在一定程度资金浪费情况的</t>
  </si>
  <si>
    <t>预算数与实际需求匹配度较合理（正负偏离在5%-10%及以内的），且不存在资金浪费情况的</t>
  </si>
  <si>
    <t>预算成本控制最优，预算数与实际需求匹配度较高（正负偏离在5%及以内的），且不存在资金浪费情况的</t>
  </si>
  <si>
    <t>是否存在突破预算安排数情况？是否存在资金浪费情况？是否体现预算成本最优（是否花最少的“钱”办最多的事，或花同样的“钱”办最多的事）？</t>
  </si>
  <si>
    <t>指标2：</t>
  </si>
  <si>
    <t>…</t>
  </si>
  <si>
    <t>产出指标（26分）</t>
  </si>
  <si>
    <t>数量指标（30%）</t>
  </si>
  <si>
    <t>与预算管理一体化系统设定的绩效目标对比，评价项目产出指标涉及的数量指标、质量指标、时效指标指标值的完成程度。</t>
  </si>
  <si>
    <t>指标得分=达到或实现绩效目标指标值的点位（明细指标项）数量/所有点位（明细指标项）总数量×100%×指标分值。</t>
  </si>
  <si>
    <t>有多个项目点位的，掌握现场评价点位项目实施情况，将项目点位实施完成情况与规划（计划）情况进行对比。</t>
  </si>
  <si>
    <t>质量指标（40%）</t>
  </si>
  <si>
    <r>
      <t>对于定量指标：</t>
    </r>
    <r>
      <rPr>
        <sz val="10"/>
        <color indexed="8"/>
        <rFont val="宋体"/>
        <family val="3"/>
        <charset val="134"/>
      </rPr>
      <t>指标得分=达到或实现绩效目标指标值的点位（明细指标项）数量/所有点位（明细指标项）总数量×100%×指标分值。</t>
    </r>
  </si>
  <si>
    <r>
      <t>对于定性指标：</t>
    </r>
    <r>
      <rPr>
        <sz val="10"/>
        <color indexed="8"/>
        <rFont val="宋体"/>
        <family val="3"/>
        <charset val="134"/>
      </rPr>
      <t>指标得分=实际实现的可评价、可衡量绩效目标指标值的点位（明细指标项）数量/所有点位（明细指标项）总数量×101%×指标分值。</t>
    </r>
  </si>
  <si>
    <t>时效指标（30%）</t>
  </si>
  <si>
    <t>效益指标（20分）</t>
  </si>
  <si>
    <t>经济效益指标（25%）</t>
  </si>
  <si>
    <t>与预算管理一体化系统设定的绩效目标对比，评价项目效益指标涉及的经济效益指标、社会效益指标、生态效益指标、可持续性影响指标指标值的完成程度。</t>
  </si>
  <si>
    <t>社会效益指标（25%）</t>
  </si>
  <si>
    <t>生态效益指标（25%）</t>
  </si>
  <si>
    <r>
      <t>对于定性指标：</t>
    </r>
    <r>
      <rPr>
        <sz val="10"/>
        <color indexed="8"/>
        <rFont val="宋体"/>
        <family val="3"/>
        <charset val="134"/>
      </rPr>
      <t>指标得分=实际实现的可评价、可衡量绩效目标指标值的点位（明细指标项）数量/所有点位（明细指标项）总数量×100%×指标分值。</t>
    </r>
  </si>
  <si>
    <t>可持续性影响指标（25%）</t>
  </si>
  <si>
    <t>满意度指标（7分）</t>
  </si>
  <si>
    <t>受益对象满意度指标</t>
  </si>
  <si>
    <t>服务对象满意度</t>
  </si>
  <si>
    <t>与预算管理一体化系统设定的设定绩效目标对比，评价项目满意度指标涉及的服务对象满意度指标或政策享受对象满意度指标等指标值的完成程度。</t>
  </si>
  <si>
    <t>针对不同对象设置相应的问卷调查方式，获取实际结果。</t>
  </si>
  <si>
    <t>受益对象满意度</t>
  </si>
  <si>
    <t>扣分项
（-5分）</t>
  </si>
  <si>
    <t>项目预算绩效管理负面清单（-5分）</t>
  </si>
  <si>
    <t>项目预算绩效存在的问题</t>
  </si>
  <si>
    <t>对被评价项目预算存在被人大监督、巡视巡察、审计监督、财会监督等发现绩效管理问题的，以及本评价指标体系涉及的预算管理、预算绩效管理、财务管理、资产管理、采购管理等方面存在问题的，予以扣分。</t>
  </si>
  <si>
    <t>每存在有一个方面问题的，扣1分，扣完5分为止。</t>
  </si>
  <si>
    <t>根据财政部门相关股室掌握的情况评分。</t>
  </si>
  <si>
    <t>被评价对象工作配合情况</t>
  </si>
  <si>
    <t>对被评价对象拖延推诿、提交资料不及时或无正当原因不提供等不配合财政部门聘请的三方机构开展绩效评价工作行为给予相应扣分。</t>
  </si>
  <si>
    <t>每种情形、每有一次的，扣1分，扣完5分为止。</t>
  </si>
  <si>
    <t>评价结论：</t>
  </si>
  <si>
    <t>【综合项目自评情况：①对项目绩效进行总体自评打分。②简要说明项目实施取得的成效或成果】</t>
  </si>
  <si>
    <t>存在问题：</t>
  </si>
  <si>
    <t>【结合项目自评情况：分析项目在①实施管理、②预算管理、③财务管理、④实施效益（效果）等方面存在的问题及原因，并逐一列示】</t>
  </si>
  <si>
    <t>改进措施：</t>
  </si>
  <si>
    <t>【针对自评中发现的问题，逐一对应提出改进（或完善）工作的措施】</t>
  </si>
  <si>
    <r>
      <t>【注】：</t>
    </r>
    <r>
      <rPr>
        <sz val="10"/>
        <color indexed="8"/>
        <rFont val="方正仿宋_GBK"/>
        <charset val="134"/>
      </rPr>
      <t>1.着灰色的单元格不需填写内容，也不可自行修改。</t>
    </r>
  </si>
  <si>
    <r>
      <t>2.</t>
    </r>
    <r>
      <rPr>
        <sz val="10"/>
        <color indexed="8"/>
        <rFont val="Times New Roman"/>
        <family val="1"/>
      </rPr>
      <t>.</t>
    </r>
    <r>
      <rPr>
        <sz val="10"/>
        <color indexed="8"/>
        <rFont val="方正仿宋_GBK"/>
        <charset val="134"/>
      </rPr>
      <t>本表“指标值情况”的“年初设定指标值”各类指标数据均应取自于预算管理一体化系统（以下简称“一体化系统”）中的《绩效目标表》。</t>
    </r>
  </si>
  <si>
    <t>3."项目目标绩效指标"可根据《项目绩效目标表》编制情况对应增减横向行次，不能修改纵列。</t>
  </si>
  <si>
    <r>
      <t>4.“项目管理绩效指标</t>
    </r>
    <r>
      <rPr>
        <sz val="10"/>
        <color indexed="8"/>
        <rFont val="Times New Roman"/>
        <family val="1"/>
      </rPr>
      <t>”</t>
    </r>
    <r>
      <rPr>
        <sz val="10"/>
        <color indexed="8"/>
        <rFont val="宋体"/>
        <family val="3"/>
        <charset val="134"/>
      </rPr>
      <t>和</t>
    </r>
    <r>
      <rPr>
        <sz val="10"/>
        <color indexed="8"/>
        <rFont val="Times New Roman"/>
        <family val="1"/>
      </rPr>
      <t>“</t>
    </r>
    <r>
      <rPr>
        <sz val="10"/>
        <color indexed="8"/>
        <rFont val="宋体"/>
        <family val="3"/>
        <charset val="134"/>
      </rPr>
      <t>项目目标绩效指标</t>
    </r>
    <r>
      <rPr>
        <sz val="10"/>
        <color indexed="8"/>
        <rFont val="Times New Roman"/>
        <family val="1"/>
      </rPr>
      <t>”</t>
    </r>
    <r>
      <rPr>
        <sz val="10"/>
        <color indexed="8"/>
        <rFont val="宋体"/>
        <family val="3"/>
        <charset val="134"/>
      </rPr>
      <t>的各类分类指标中，凡是该项目不涉及的指标（如：“政府采购”“经济效益指标”“生态效益指标”“可持续性影响指标”“满意度指标”），不涉及指标的分值均按照涉及指标的分值权重分配给本级次的其他指标；本级次无其他指标的，分配给上一级次的其他指标（其他指标应分得的分值，按其占总指标的权重分配）。</t>
    </r>
  </si>
  <si>
    <t>5.“项目目标绩效指标”总分值60分与预算管理一体化系统中的《项目绩效目标表》的总分90分分值指标内容口径对应一致。一体化系统中《项目绩效目标表》的各类一级指标的分值分配权重是“成本指标10%、产出指标40%、效益指标30%、满意度指标10%”，本表各类一级指标的权重按照一体化系统《项目绩效目标表》规定的权重折算后填写至对应指标的分值处。</t>
  </si>
  <si>
    <t>12.其他类</t>
  </si>
  <si>
    <t>绵竹市公安局</t>
    <phoneticPr fontId="3" type="noConversion"/>
  </si>
  <si>
    <t>绵竹市公安局</t>
    <phoneticPr fontId="3" type="noConversion"/>
  </si>
  <si>
    <t>项目预算编制是否落实年度预算编制方案要求。</t>
    <phoneticPr fontId="3" type="noConversion"/>
  </si>
  <si>
    <t>项目预算编制规范</t>
    <phoneticPr fontId="3" type="noConversion"/>
  </si>
  <si>
    <t>执行进度合理</t>
    <phoneticPr fontId="3" type="noConversion"/>
  </si>
  <si>
    <t>资金使用合规</t>
    <phoneticPr fontId="3" type="noConversion"/>
  </si>
  <si>
    <t>质量达标</t>
    <phoneticPr fontId="3" type="noConversion"/>
  </si>
  <si>
    <t>预算数与实际需求数一致</t>
    <phoneticPr fontId="3" type="noConversion"/>
  </si>
  <si>
    <t>指标1：完成时间</t>
    <phoneticPr fontId="3" type="noConversion"/>
  </si>
  <si>
    <t>1年</t>
    <phoneticPr fontId="3" type="noConversion"/>
  </si>
  <si>
    <t>1年</t>
    <phoneticPr fontId="3" type="noConversion"/>
  </si>
  <si>
    <t>指标1：促进工作开展</t>
    <phoneticPr fontId="3" type="noConversion"/>
  </si>
  <si>
    <t>优</t>
    <phoneticPr fontId="3" type="noConversion"/>
  </si>
  <si>
    <t>自评时间：2025年4月29日</t>
    <phoneticPr fontId="3" type="noConversion"/>
  </si>
  <si>
    <t>填报人：徐泽飞</t>
    <phoneticPr fontId="3" type="noConversion"/>
  </si>
  <si>
    <t>联系电话：15883445534</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</si>
  <si>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</si>
  <si>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按要求开展了绩效监控</t>
    <phoneticPr fontId="3" type="noConversion"/>
  </si>
  <si>
    <t>达标</t>
    <phoneticPr fontId="3" type="noConversion"/>
  </si>
  <si>
    <t>达标</t>
    <phoneticPr fontId="3" type="noConversion"/>
  </si>
  <si>
    <t>项目设立、调整延续等方面是否符合资金管理基本规范和决策程序要求，发现一处不符合的扣1.5分，扣完为止。</t>
    <phoneticPr fontId="3" type="noConversion"/>
  </si>
  <si>
    <t>项目设立、调整延续等方面符合资金管理基本规范和决策程序要求</t>
    <phoneticPr fontId="3" type="noConversion"/>
  </si>
  <si>
    <t>项目规划规划符合中、省、市有关决策部署的得1分；充分评估论证项目立项必要性、前瞻性、合理性和可行性的得1分；否则不得分</t>
    <phoneticPr fontId="3" type="noConversion"/>
  </si>
  <si>
    <t>项目规划论证是否符合中省要求，项目绩效目标设置是否科学合理</t>
    <phoneticPr fontId="3" type="noConversion"/>
  </si>
  <si>
    <t>项目规划论证符合相关要求，项目绩效目标设置科学合理</t>
    <phoneticPr fontId="3" type="noConversion"/>
  </si>
  <si>
    <t>项目规划的目标任务是否与项目立项依据文件的工作要求一致。</t>
    <phoneticPr fontId="3" type="noConversion"/>
  </si>
  <si>
    <t>目标任务与工作要求一致。</t>
    <phoneticPr fontId="3" type="noConversion"/>
  </si>
  <si>
    <t>指标1：成本总额</t>
    <phoneticPr fontId="3" type="noConversion"/>
  </si>
  <si>
    <t>指标1：执行率</t>
    <phoneticPr fontId="3" type="noConversion"/>
  </si>
  <si>
    <t>年初目标设置情况</t>
    <phoneticPr fontId="3" type="noConversion"/>
  </si>
  <si>
    <t>不涉及政府采购</t>
    <phoneticPr fontId="3" type="noConversion"/>
  </si>
  <si>
    <t>不涉及政府采购</t>
    <phoneticPr fontId="3" type="noConversion"/>
  </si>
  <si>
    <t>项目实施管理涉及的相关管理制度是否健全完善。</t>
    <phoneticPr fontId="3" type="noConversion"/>
  </si>
  <si>
    <t>缺项扣分法</t>
    <phoneticPr fontId="3" type="noConversion"/>
  </si>
  <si>
    <t>有6个及以上方面缺失的</t>
    <phoneticPr fontId="3" type="noConversion"/>
  </si>
  <si>
    <t>有4-5个方面缺失的</t>
    <phoneticPr fontId="3" type="noConversion"/>
  </si>
  <si>
    <t>有3-4个方面缺失的</t>
    <phoneticPr fontId="3" type="noConversion"/>
  </si>
  <si>
    <t>有2-3个方面缺失的</t>
    <phoneticPr fontId="3" type="noConversion"/>
  </si>
  <si>
    <t>完全符合或仅有1个方面有缺失的</t>
    <phoneticPr fontId="3" type="noConversion"/>
  </si>
  <si>
    <t>《绵竹市公安局预算管理办法》《绵竹市公安局财务管理办法》</t>
    <phoneticPr fontId="3" type="noConversion"/>
  </si>
  <si>
    <t>指标1：处置案件数</t>
    <phoneticPr fontId="3" type="noConversion"/>
  </si>
  <si>
    <t>1件</t>
    <phoneticPr fontId="3" type="noConversion"/>
  </si>
  <si>
    <t>1件</t>
    <phoneticPr fontId="3" type="noConversion"/>
  </si>
  <si>
    <t>“717“专案工作经费”</t>
    <phoneticPr fontId="3" type="noConversion"/>
  </si>
  <si>
    <t>根据上级安排，开展公安部“7.17专案”专项工作，打击、侦办缅北地区涉诈问题。</t>
    <phoneticPr fontId="3" type="noConversion"/>
  </si>
  <si>
    <t>根据7.17专案工作实际情况，申请追加的专项工作经费</t>
    <phoneticPr fontId="3" type="noConversion"/>
  </si>
  <si>
    <t>92.4万元</t>
    <phoneticPr fontId="3" type="noConversion"/>
  </si>
  <si>
    <t>92.4万元</t>
    <phoneticPr fontId="3" type="noConversion"/>
  </si>
  <si>
    <t>良</t>
    <phoneticPr fontId="3" type="noConversion"/>
  </si>
  <si>
    <t>有效促进了工作开展，但案件侦办进度需进一步提升</t>
    <phoneticPr fontId="3" type="noConversion"/>
  </si>
  <si>
    <t>内控相关管理制度基本齐全</t>
    <phoneticPr fontId="3" type="noConversion"/>
  </si>
  <si>
    <t>制度落实基本到位</t>
    <phoneticPr fontId="3" type="noConversion"/>
  </si>
  <si>
    <t>“枫桥式”派出所和最强支部打造</t>
    <phoneticPr fontId="3" type="noConversion"/>
  </si>
  <si>
    <t>年初目标设置情况</t>
  </si>
  <si>
    <t>完成2024年度“枫桥式"派出所打造，提升绵竹市公安局派出所规范化建设。</t>
    <phoneticPr fontId="3" type="noConversion"/>
  </si>
  <si>
    <t>完成2024年度“枫桥式"派出所打造，提升绵竹市公安局派出所规范化建设。</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</si>
  <si>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</si>
  <si>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</si>
  <si>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项目规划论证符合相关要求，项目绩效目标设置科学合理</t>
    <phoneticPr fontId="3" type="noConversion"/>
  </si>
  <si>
    <t>项目规划规划符合中、省、市有关决策部署的得1分；充分评估论证项目立项必要性、前瞻性、合理性和可行性的得1分；否则不得分</t>
    <phoneticPr fontId="3" type="noConversion"/>
  </si>
  <si>
    <t>项目规划的目标任务是否与项目立项依据文件的工作要求一致。</t>
    <phoneticPr fontId="3" type="noConversion"/>
  </si>
  <si>
    <t>项目预算编制是否落实年度预算编制方案要求。</t>
    <phoneticPr fontId="3" type="noConversion"/>
  </si>
  <si>
    <t>执行进度合理</t>
    <phoneticPr fontId="3" type="noConversion"/>
  </si>
  <si>
    <t>资金使用合规</t>
    <phoneticPr fontId="3" type="noConversion"/>
  </si>
  <si>
    <t>质量达标</t>
    <phoneticPr fontId="3" type="noConversion"/>
  </si>
  <si>
    <t>按要求开展了绩效监控</t>
    <phoneticPr fontId="3" type="noConversion"/>
  </si>
  <si>
    <t>项目实施管理涉及的相关管理制度是否健全完善。</t>
  </si>
  <si>
    <t>缺项扣分法</t>
  </si>
  <si>
    <t>有6个及以上方面缺失的</t>
  </si>
  <si>
    <t>有4-5个方面缺失的</t>
  </si>
  <si>
    <t>有3-4个方面缺失的</t>
  </si>
  <si>
    <t>有2-3个方面缺失的</t>
  </si>
  <si>
    <t>完全符合或仅有1个方面有缺失的</t>
  </si>
  <si>
    <t>制度落实基本到位</t>
    <phoneticPr fontId="3" type="noConversion"/>
  </si>
  <si>
    <t>不涉及政府采购</t>
    <phoneticPr fontId="3" type="noConversion"/>
  </si>
  <si>
    <t>56万元</t>
    <phoneticPr fontId="3" type="noConversion"/>
  </si>
  <si>
    <t>预算数与实际需求数一致</t>
    <phoneticPr fontId="3" type="noConversion"/>
  </si>
  <si>
    <t>指标1：派出所改造数量</t>
    <phoneticPr fontId="3" type="noConversion"/>
  </si>
  <si>
    <t>1个</t>
    <phoneticPr fontId="3" type="noConversion"/>
  </si>
  <si>
    <t>达标</t>
    <phoneticPr fontId="3" type="noConversion"/>
  </si>
  <si>
    <t>指标1：执行率</t>
    <phoneticPr fontId="3" type="noConversion"/>
  </si>
  <si>
    <t>指标1：完成时间</t>
    <phoneticPr fontId="3" type="noConversion"/>
  </si>
  <si>
    <t>1年</t>
    <phoneticPr fontId="3" type="noConversion"/>
  </si>
  <si>
    <t>指标1：促进工作开展</t>
    <phoneticPr fontId="3" type="noConversion"/>
  </si>
  <si>
    <t>优</t>
    <phoneticPr fontId="3" type="noConversion"/>
  </si>
  <si>
    <t>基本达标</t>
    <phoneticPr fontId="3" type="noConversion"/>
  </si>
  <si>
    <t>基本达标</t>
    <phoneticPr fontId="3" type="noConversion"/>
  </si>
  <si>
    <t>填报人：徐泽飞</t>
    <phoneticPr fontId="3" type="noConversion"/>
  </si>
  <si>
    <t>联系电话：15883445534</t>
    <phoneticPr fontId="3" type="noConversion"/>
  </si>
  <si>
    <t>自评时间：2025年4月29日</t>
    <phoneticPr fontId="3" type="noConversion"/>
  </si>
  <si>
    <t>“天巡”系统运行费</t>
    <phoneticPr fontId="3" type="noConversion"/>
  </si>
  <si>
    <t>绵竹市公安局</t>
    <phoneticPr fontId="3" type="noConversion"/>
  </si>
  <si>
    <t>完成新增“天巡”系统运行服务费的支付，保障“天巡”系统正常运行，为公安执法办案提供信息化技术支撑，提升办案效率。</t>
    <phoneticPr fontId="3" type="noConversion"/>
  </si>
  <si>
    <t>《绵竹市公安局预算管理办法》《绵竹市公安局财务管理办法》《绵竹市公安局合同管理办法》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</si>
  <si>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</si>
  <si>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</si>
  <si>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</si>
  <si>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项目规划论证符合相关要求，项目绩效目标设置科学合理</t>
    <phoneticPr fontId="3" type="noConversion"/>
  </si>
  <si>
    <t>项目规划论证是否符合中省要求，项目绩效目标设置是否科学合理</t>
    <phoneticPr fontId="3" type="noConversion"/>
  </si>
  <si>
    <t>项目规划规划符合中、省、市有关决策部署的得1分；充分评估论证项目立项必要性、前瞻性、合理性和可行性的得1分；否则不得分</t>
    <phoneticPr fontId="3" type="noConversion"/>
  </si>
  <si>
    <t>项目预算编制是否落实年度预算编制方案要求。</t>
    <phoneticPr fontId="3" type="noConversion"/>
  </si>
  <si>
    <t>执行进度合理</t>
    <phoneticPr fontId="3" type="noConversion"/>
  </si>
  <si>
    <t>质量达标</t>
    <phoneticPr fontId="3" type="noConversion"/>
  </si>
  <si>
    <t>按要求开展了绩效监控</t>
    <phoneticPr fontId="3" type="noConversion"/>
  </si>
  <si>
    <t>内控相关管理制度齐全</t>
    <phoneticPr fontId="3" type="noConversion"/>
  </si>
  <si>
    <t>内控相关管理制度齐全</t>
    <phoneticPr fontId="3" type="noConversion"/>
  </si>
  <si>
    <t>制度落实到位</t>
    <phoneticPr fontId="3" type="noConversion"/>
  </si>
  <si>
    <t>不涉及政府采购</t>
    <phoneticPr fontId="3" type="noConversion"/>
  </si>
  <si>
    <t>不涉及政府采购</t>
    <phoneticPr fontId="3" type="noConversion"/>
  </si>
  <si>
    <t>不涉及政府采购</t>
    <phoneticPr fontId="3" type="noConversion"/>
  </si>
  <si>
    <t>指标1：成本总额</t>
    <phoneticPr fontId="3" type="noConversion"/>
  </si>
  <si>
    <t>9.8万元</t>
    <phoneticPr fontId="3" type="noConversion"/>
  </si>
  <si>
    <t>9.8万元</t>
    <phoneticPr fontId="3" type="noConversion"/>
  </si>
  <si>
    <t>预算数与实际需求数一致</t>
    <phoneticPr fontId="3" type="noConversion"/>
  </si>
  <si>
    <t>指标1：系统数量</t>
    <phoneticPr fontId="3" type="noConversion"/>
  </si>
  <si>
    <t>指标1：系统数量</t>
    <phoneticPr fontId="3" type="noConversion"/>
  </si>
  <si>
    <t>1个</t>
    <phoneticPr fontId="3" type="noConversion"/>
  </si>
  <si>
    <t>1个</t>
    <phoneticPr fontId="3" type="noConversion"/>
  </si>
  <si>
    <t>指标1：执行率</t>
    <phoneticPr fontId="3" type="noConversion"/>
  </si>
  <si>
    <t>达标</t>
    <phoneticPr fontId="3" type="noConversion"/>
  </si>
  <si>
    <t>指标1：完成时间</t>
    <phoneticPr fontId="3" type="noConversion"/>
  </si>
  <si>
    <t>1年</t>
    <phoneticPr fontId="3" type="noConversion"/>
  </si>
  <si>
    <t>1年</t>
    <phoneticPr fontId="3" type="noConversion"/>
  </si>
  <si>
    <t>指标1：促进工作开展</t>
    <phoneticPr fontId="3" type="noConversion"/>
  </si>
  <si>
    <t>优</t>
    <phoneticPr fontId="3" type="noConversion"/>
  </si>
  <si>
    <t>优</t>
    <phoneticPr fontId="3" type="noConversion"/>
  </si>
  <si>
    <t>2023年中央转移支付资金</t>
    <phoneticPr fontId="3" type="noConversion"/>
  </si>
  <si>
    <t>绵竹市公安局</t>
    <phoneticPr fontId="3" type="noConversion"/>
  </si>
  <si>
    <t>利用公安转移支付资金开展各类执法办案活动，采购刑事侦查、执法执勤等业务装备。有效打击各类违法犯罪行为，提高绵竹公安执法办案能力，为绵竹经济社会发展创造安全稳定的社会环境，以及公平正义的法治环境。</t>
    <phoneticPr fontId="3" type="noConversion"/>
  </si>
  <si>
    <t>项目预算编制规范</t>
    <phoneticPr fontId="3" type="noConversion"/>
  </si>
  <si>
    <t>质量达标</t>
    <phoneticPr fontId="3" type="noConversion"/>
  </si>
  <si>
    <t>有6个及以上方面缺失的</t>
    <phoneticPr fontId="3" type="noConversion"/>
  </si>
  <si>
    <t>有2-3个方面缺失的</t>
    <phoneticPr fontId="3" type="noConversion"/>
  </si>
  <si>
    <t>不涉及政府采购</t>
    <phoneticPr fontId="3" type="noConversion"/>
  </si>
  <si>
    <t>112.95万元</t>
    <phoneticPr fontId="3" type="noConversion"/>
  </si>
  <si>
    <t>112.95万元</t>
    <phoneticPr fontId="3" type="noConversion"/>
  </si>
  <si>
    <t>预算数与执行数一致</t>
    <phoneticPr fontId="3" type="noConversion"/>
  </si>
  <si>
    <t>指标1：经费总额</t>
    <phoneticPr fontId="3" type="noConversion"/>
  </si>
  <si>
    <t>1年</t>
    <phoneticPr fontId="3" type="noConversion"/>
  </si>
  <si>
    <t>2024年中央转移支付资金</t>
    <phoneticPr fontId="3" type="noConversion"/>
  </si>
  <si>
    <t>年度追加上级政法转移支付专项资金。</t>
    <phoneticPr fontId="3" type="noConversion"/>
  </si>
  <si>
    <t>缺项扣分法</t>
    <phoneticPr fontId="3" type="noConversion"/>
  </si>
  <si>
    <t>制度落实到位</t>
    <phoneticPr fontId="3" type="noConversion"/>
  </si>
  <si>
    <t>840.85万元</t>
    <phoneticPr fontId="3" type="noConversion"/>
  </si>
  <si>
    <t>指标1：执行率</t>
    <phoneticPr fontId="3" type="noConversion"/>
  </si>
  <si>
    <t>指标1：促进工作开展</t>
    <phoneticPr fontId="3" type="noConversion"/>
  </si>
  <si>
    <t>优</t>
    <phoneticPr fontId="3" type="noConversion"/>
  </si>
  <si>
    <t>填报人：徐泽飞</t>
    <phoneticPr fontId="3" type="noConversion"/>
  </si>
  <si>
    <t>联系电话：15883445534</t>
    <phoneticPr fontId="3" type="noConversion"/>
  </si>
  <si>
    <t>S107成青路东段电子警察建设项目</t>
    <phoneticPr fontId="3" type="noConversion"/>
  </si>
  <si>
    <t>1.政府采购类</t>
  </si>
  <si>
    <t>绵竹市公安局</t>
    <phoneticPr fontId="3" type="noConversion"/>
  </si>
  <si>
    <t>该项目是交警大度根据上级公安机关年度工作任务要求，申请的追加项目。</t>
    <phoneticPr fontId="3" type="noConversion"/>
  </si>
  <si>
    <t>完成S107成青路绵竹段道路交通信号灯、电子警察抓拍系统、升级改造测速系统等，确保道路交通安全。</t>
    <phoneticPr fontId="3" type="noConversion"/>
  </si>
  <si>
    <t>《绵竹市公安局预算管理办法》《绵竹市公安局财务管理办法》《绵竹市公安局合同管理办法》《绵竹市公安局政府采购管理办法》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</si>
  <si>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</si>
  <si>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</si>
  <si>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</si>
  <si>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合同公告及时</t>
    <phoneticPr fontId="3" type="noConversion"/>
  </si>
  <si>
    <t>合同签订及时</t>
    <phoneticPr fontId="3" type="noConversion"/>
  </si>
  <si>
    <t>资金支付及时</t>
    <phoneticPr fontId="3" type="noConversion"/>
  </si>
  <si>
    <t>145.93万元</t>
    <phoneticPr fontId="3" type="noConversion"/>
  </si>
  <si>
    <t>指标1：项目数量</t>
    <phoneticPr fontId="3" type="noConversion"/>
  </si>
  <si>
    <t>填报人：徐泽飞</t>
    <phoneticPr fontId="3" type="noConversion"/>
  </si>
  <si>
    <t>自评时间：2025年4月29日</t>
    <phoneticPr fontId="3" type="noConversion"/>
  </si>
  <si>
    <t>案事件检验耗材费</t>
    <phoneticPr fontId="3" type="noConversion"/>
  </si>
  <si>
    <t>绵竹市公安局</t>
    <phoneticPr fontId="3" type="noConversion"/>
  </si>
  <si>
    <t>采购剩余资金追减0.1万元。</t>
    <phoneticPr fontId="3" type="noConversion"/>
  </si>
  <si>
    <t>分担2024年度德阳全市的办案检验耗材费，提高打击犯罪效能，充分发挥科学技能在办案过程中起到的作用。</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</si>
  <si>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</si>
  <si>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</si>
  <si>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</si>
  <si>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</si>
  <si>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项目规划论证符合相关要求，项目绩效目标设置科学合理</t>
    <phoneticPr fontId="3" type="noConversion"/>
  </si>
  <si>
    <t>目标任务与工作要求一致。</t>
    <phoneticPr fontId="3" type="noConversion"/>
  </si>
  <si>
    <t>项目规划的目标任务是否与项目立项依据文件的工作要求一致。</t>
    <phoneticPr fontId="3" type="noConversion"/>
  </si>
  <si>
    <t>项目预算编制规范</t>
    <phoneticPr fontId="3" type="noConversion"/>
  </si>
  <si>
    <t>执行进度合理</t>
    <phoneticPr fontId="3" type="noConversion"/>
  </si>
  <si>
    <t>资金支付给上级公安机关，无实施方案、管理制度</t>
    <phoneticPr fontId="3" type="noConversion"/>
  </si>
  <si>
    <t>项目实施管理涉及的相关管理制度是否健全完善。</t>
    <phoneticPr fontId="3" type="noConversion"/>
  </si>
  <si>
    <t>缺项扣分法</t>
    <phoneticPr fontId="3" type="noConversion"/>
  </si>
  <si>
    <t>有3-4个方面缺失的</t>
    <phoneticPr fontId="3" type="noConversion"/>
  </si>
  <si>
    <t>不涉及政府采购</t>
    <phoneticPr fontId="3" type="noConversion"/>
  </si>
  <si>
    <t>55万元</t>
    <phoneticPr fontId="3" type="noConversion"/>
  </si>
  <si>
    <t>指标1：项目数量</t>
    <phoneticPr fontId="3" type="noConversion"/>
  </si>
  <si>
    <t>指标1：执行率</t>
    <phoneticPr fontId="3" type="noConversion"/>
  </si>
  <si>
    <t>优</t>
    <phoneticPr fontId="3" type="noConversion"/>
  </si>
  <si>
    <t>填报人：徐泽飞</t>
    <phoneticPr fontId="3" type="noConversion"/>
  </si>
  <si>
    <t>财政资金支出考核奖励工作经费</t>
    <phoneticPr fontId="3" type="noConversion"/>
  </si>
  <si>
    <t>绵竹市公安局</t>
    <phoneticPr fontId="3" type="noConversion"/>
  </si>
  <si>
    <t>财政根据年度财政资金支出考核情况追加的奖励性工作经费。</t>
    <phoneticPr fontId="3" type="noConversion"/>
  </si>
  <si>
    <t>完成2024年度财政资金支出考核奖励工作经费的任务。</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</si>
  <si>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</si>
  <si>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</si>
  <si>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项目规划论证符合相关要求，项目绩效目标设置科学合理</t>
    <phoneticPr fontId="3" type="noConversion"/>
  </si>
  <si>
    <t>日常运转经费，不涉及政府采购</t>
    <phoneticPr fontId="3" type="noConversion"/>
  </si>
  <si>
    <t>10万元</t>
    <phoneticPr fontId="3" type="noConversion"/>
  </si>
  <si>
    <t>指标1：项目数量</t>
    <phoneticPr fontId="3" type="noConversion"/>
  </si>
  <si>
    <t>联系电话：15883445534</t>
    <phoneticPr fontId="3" type="noConversion"/>
  </si>
  <si>
    <t>自评时间：2025年4月29日</t>
    <phoneticPr fontId="3" type="noConversion"/>
  </si>
  <si>
    <t>德阿公路绵茂段综合检查站运行经费</t>
    <phoneticPr fontId="3" type="noConversion"/>
  </si>
  <si>
    <t>绵竹市公安局</t>
    <phoneticPr fontId="3" type="noConversion"/>
  </si>
  <si>
    <t>保证德阿公路绵茂段综合检查站的日常运行，确保入绵车辆、人员安全检查，维护社会治安稳定。</t>
    <phoneticPr fontId="3" type="noConversion"/>
  </si>
  <si>
    <t>项目设立、调整延续等方面是否符合资金管理基本规范和决策程序要求，发现一处不符合的扣1.5分，扣完为止。</t>
    <phoneticPr fontId="3" type="noConversion"/>
  </si>
  <si>
    <t>目标任务与工作要求一致。</t>
    <phoneticPr fontId="3" type="noConversion"/>
  </si>
  <si>
    <t>项目预算编制是否落实年度预算编制方案要求。</t>
    <phoneticPr fontId="3" type="noConversion"/>
  </si>
  <si>
    <t>50万元</t>
    <phoneticPr fontId="3" type="noConversion"/>
  </si>
  <si>
    <t>预算数与实际需求数一致</t>
    <phoneticPr fontId="3" type="noConversion"/>
  </si>
  <si>
    <t>指标1：部门数量</t>
    <phoneticPr fontId="3" type="noConversion"/>
  </si>
  <si>
    <t>电动四轮巡逻车购置</t>
    <phoneticPr fontId="3" type="noConversion"/>
  </si>
  <si>
    <t>根据绵竹市公安局实际工作情况及治安巡防需求，追加了采购资金。</t>
    <phoneticPr fontId="3" type="noConversion"/>
  </si>
  <si>
    <t>年初目标设置情况</t>
    <phoneticPr fontId="3" type="noConversion"/>
  </si>
  <si>
    <t>加强辖区治安巡逻防控力度，遏制各类违法犯罪，切实提升全市人民群众安全感。</t>
    <phoneticPr fontId="3" type="noConversion"/>
  </si>
  <si>
    <t>《绵竹市公安局预算管理办法》《绵竹市公安局财务管理办法》《绵竹市公安局合同管理办法》</t>
    <phoneticPr fontId="3" type="noConversion"/>
  </si>
  <si>
    <t>《绵竹市公安局预算管理办法》《绵竹市公安局财务管理办法》《绵竹市公安局合同管理办法》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</si>
  <si>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</si>
  <si>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</si>
  <si>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</si>
  <si>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29.3万元</t>
    <phoneticPr fontId="3" type="noConversion"/>
  </si>
  <si>
    <t>指标1：采购数量</t>
    <phoneticPr fontId="3" type="noConversion"/>
  </si>
  <si>
    <t>12辆</t>
    <phoneticPr fontId="3" type="noConversion"/>
  </si>
  <si>
    <t>反恐业务经费</t>
    <phoneticPr fontId="3" type="noConversion"/>
  </si>
  <si>
    <t>打击涉政、涉邪教、涉恐怖活动等各类违法犯罪活动，以及办理各类案事件的开支，保证绵竹市辖区内不出现影响社会稳定或其他突发事件的恐怖事件，维护社会稳定。</t>
    <phoneticPr fontId="3" type="noConversion"/>
  </si>
  <si>
    <t>打击涉政、涉邪教、涉恐怖活动等各类违法犯罪活动，以及办理各类案事件的开支，保证绵竹市辖区内不出现影响社会稳定或其他突发事件的恐怖事件，维护社会稳定。</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</si>
  <si>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</si>
  <si>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项目规划论证符合相关要求，项目绩效目标设置科学合理</t>
    <phoneticPr fontId="3" type="noConversion"/>
  </si>
  <si>
    <t>项目规划论证是否符合中省要求，项目绩效目标设置是否科学合理</t>
    <phoneticPr fontId="3" type="noConversion"/>
  </si>
  <si>
    <t>项目规划规划符合中、省、市有关决策部署的得1分；充分评估论证项目立项必要性、前瞻性、合理性和可行性的得1分；否则不得分</t>
    <phoneticPr fontId="3" type="noConversion"/>
  </si>
  <si>
    <t>目标任务与工作要求一致。</t>
    <phoneticPr fontId="3" type="noConversion"/>
  </si>
  <si>
    <t>项目规划的目标任务是否与项目立项依据文件的工作要求一致。</t>
    <phoneticPr fontId="3" type="noConversion"/>
  </si>
  <si>
    <t>执行进度合理</t>
    <phoneticPr fontId="3" type="noConversion"/>
  </si>
  <si>
    <t>资金使用合规</t>
    <phoneticPr fontId="3" type="noConversion"/>
  </si>
  <si>
    <t>质量达标</t>
    <phoneticPr fontId="3" type="noConversion"/>
  </si>
  <si>
    <t>按要求开展了绩效监控</t>
    <phoneticPr fontId="3" type="noConversion"/>
  </si>
  <si>
    <t>内控相关管理制度齐全</t>
    <phoneticPr fontId="3" type="noConversion"/>
  </si>
  <si>
    <t>指标1：成本总额</t>
    <phoneticPr fontId="3" type="noConversion"/>
  </si>
  <si>
    <t>50万元</t>
    <phoneticPr fontId="3" type="noConversion"/>
  </si>
  <si>
    <t>指标1：涉恐事件</t>
    <phoneticPr fontId="3" type="noConversion"/>
  </si>
  <si>
    <t>1个</t>
    <phoneticPr fontId="3" type="noConversion"/>
  </si>
  <si>
    <t>1个</t>
    <phoneticPr fontId="3" type="noConversion"/>
  </si>
  <si>
    <t>达标</t>
    <phoneticPr fontId="3" type="noConversion"/>
  </si>
  <si>
    <t>指标1：执行率</t>
    <phoneticPr fontId="3" type="noConversion"/>
  </si>
  <si>
    <t>指标1：完成时间</t>
    <phoneticPr fontId="3" type="noConversion"/>
  </si>
  <si>
    <t>1年</t>
    <phoneticPr fontId="3" type="noConversion"/>
  </si>
  <si>
    <t>指标1：促进工作开展</t>
    <phoneticPr fontId="3" type="noConversion"/>
  </si>
  <si>
    <t>优</t>
    <phoneticPr fontId="3" type="noConversion"/>
  </si>
  <si>
    <t>填报人：徐泽飞</t>
    <phoneticPr fontId="3" type="noConversion"/>
  </si>
  <si>
    <t>联系电话：15883445534</t>
    <phoneticPr fontId="3" type="noConversion"/>
  </si>
  <si>
    <t>自评时间：2025年4月29日</t>
    <phoneticPr fontId="3" type="noConversion"/>
  </si>
  <si>
    <t>反诈工作经费</t>
    <phoneticPr fontId="3" type="noConversion"/>
  </si>
  <si>
    <t>绵竹市公安局</t>
    <phoneticPr fontId="3" type="noConversion"/>
  </si>
  <si>
    <t>年初目标设置情况</t>
    <phoneticPr fontId="3" type="noConversion"/>
  </si>
  <si>
    <t>完成2024年度反诈工作，包括反诈宣传、案件侦办等方面，确保工作目标任务顺利完成。</t>
    <phoneticPr fontId="3" type="noConversion"/>
  </si>
  <si>
    <t>完成2024年度反诈工作，包括反诈宣传、案件侦办等方面，确保工作目标任务顺利完成。</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</si>
  <si>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</si>
  <si>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</si>
  <si>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</si>
  <si>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40万元</t>
    <phoneticPr fontId="3" type="noConversion"/>
  </si>
  <si>
    <t>填报人：徐泽飞</t>
    <phoneticPr fontId="3" type="noConversion"/>
  </si>
  <si>
    <t>联系电话：15883445534</t>
    <phoneticPr fontId="3" type="noConversion"/>
  </si>
  <si>
    <t>自评时间：2025年4月29日</t>
    <phoneticPr fontId="3" type="noConversion"/>
  </si>
  <si>
    <t>公安专网网络租赁维护</t>
    <phoneticPr fontId="3" type="noConversion"/>
  </si>
  <si>
    <t>绵竹市公安局</t>
    <phoneticPr fontId="3" type="noConversion"/>
  </si>
  <si>
    <t>当年度网络租赁服务重新招标，剩余资金做了年度追减。</t>
    <phoneticPr fontId="3" type="noConversion"/>
  </si>
  <si>
    <t>完成公安专用网络的线路租赁和日常维修维护工作，保障公安专用网络畅通，提高公安信息化能力。</t>
    <phoneticPr fontId="3" type="noConversion"/>
  </si>
  <si>
    <t>完成公安专用网络的线路租赁和日常维修维护工作，保障公安专用网络畅通，提高公安信息化能力。</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</si>
  <si>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</si>
  <si>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</si>
  <si>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项目规划论证符合相关要求，项目绩效目标设置科学合理</t>
    <phoneticPr fontId="3" type="noConversion"/>
  </si>
  <si>
    <t>项目预算编制是否落实年度预算编制方案要求。</t>
    <phoneticPr fontId="3" type="noConversion"/>
  </si>
  <si>
    <t>执行进度合理</t>
    <phoneticPr fontId="3" type="noConversion"/>
  </si>
  <si>
    <t>质量达标</t>
    <phoneticPr fontId="3" type="noConversion"/>
  </si>
  <si>
    <t>按要求开展了绩效监控</t>
    <phoneticPr fontId="3" type="noConversion"/>
  </si>
  <si>
    <t>内控相关管理制度齐全</t>
    <phoneticPr fontId="3" type="noConversion"/>
  </si>
  <si>
    <t>制度落实到位</t>
    <phoneticPr fontId="3" type="noConversion"/>
  </si>
  <si>
    <t>日常运转经费，不涉及政府采购</t>
    <phoneticPr fontId="3" type="noConversion"/>
  </si>
  <si>
    <t>指标1：成本总额</t>
    <phoneticPr fontId="3" type="noConversion"/>
  </si>
  <si>
    <t>28万元</t>
    <phoneticPr fontId="3" type="noConversion"/>
  </si>
  <si>
    <t>28万元</t>
    <phoneticPr fontId="3" type="noConversion"/>
  </si>
  <si>
    <t>预算数与实际需求数一致</t>
    <phoneticPr fontId="3" type="noConversion"/>
  </si>
  <si>
    <t>指标1：部门数量</t>
    <phoneticPr fontId="3" type="noConversion"/>
  </si>
  <si>
    <t>36个</t>
    <phoneticPr fontId="3" type="noConversion"/>
  </si>
  <si>
    <t>36个</t>
    <phoneticPr fontId="3" type="noConversion"/>
  </si>
  <si>
    <t>达标</t>
    <phoneticPr fontId="3" type="noConversion"/>
  </si>
  <si>
    <t>指标1：执行率</t>
    <phoneticPr fontId="3" type="noConversion"/>
  </si>
  <si>
    <t>指标1：完成时间</t>
    <phoneticPr fontId="3" type="noConversion"/>
  </si>
  <si>
    <t>1年</t>
    <phoneticPr fontId="3" type="noConversion"/>
  </si>
  <si>
    <t>指标1：促进工作开展</t>
    <phoneticPr fontId="3" type="noConversion"/>
  </si>
  <si>
    <t>达标</t>
    <phoneticPr fontId="3" type="noConversion"/>
  </si>
  <si>
    <t>填报人：徐泽飞</t>
    <phoneticPr fontId="3" type="noConversion"/>
  </si>
  <si>
    <t>联系电话：15883445534</t>
    <phoneticPr fontId="3" type="noConversion"/>
  </si>
  <si>
    <t>自评时间：2025年4月29日</t>
    <phoneticPr fontId="3" type="noConversion"/>
  </si>
  <si>
    <t>接处警平台升级改造项目</t>
    <phoneticPr fontId="3" type="noConversion"/>
  </si>
  <si>
    <t>绵竹市公安局</t>
    <phoneticPr fontId="3" type="noConversion"/>
  </si>
  <si>
    <t>该项目是根据上级公安机关任务要求，在年度追加的建设项目。</t>
    <phoneticPr fontId="3" type="noConversion"/>
  </si>
  <si>
    <t>贯彻落实德阳市公安局相关要求，完成接处警平台升级改造。</t>
    <phoneticPr fontId="3" type="noConversion"/>
  </si>
  <si>
    <t>项目进行前由局党委会集体研究讨论，项目进行时由项目负责人及时跟踪项目实施情况，并及时提出意见和建议。由警务督察大队负责监督工作，警务保障室负责日常财务管理。项目资金根据德阳市公安局相关工作任务要求，全年一次性支付给德阳市公安局，由警务保障室负责费用支付。</t>
    <phoneticPr fontId="3" type="noConversion"/>
  </si>
  <si>
    <t>与上级公安机关建设任务要求一致</t>
    <phoneticPr fontId="3" type="noConversion"/>
  </si>
  <si>
    <t>与上级公安机关建设任务要求一致</t>
    <phoneticPr fontId="3" type="noConversion"/>
  </si>
  <si>
    <t>项目设立、调整延续等方面是否符合资金管理基本规范和决策程序要求，发现一处不符合的扣1.5分，扣完为止。</t>
  </si>
  <si>
    <t>项目规划论证是否符合中省要求，项目绩效目标设置是否科学合理</t>
  </si>
  <si>
    <t>项目规划规划符合中、省、市有关决策部署的得1分；充分评估论证项目立项必要性、前瞻性、合理性和可行性的得1分；否则不得分</t>
  </si>
  <si>
    <t>项目规划的目标任务是否与项目立项依据文件的工作要求一致。</t>
  </si>
  <si>
    <t>项目预算编制规范</t>
    <phoneticPr fontId="3" type="noConversion"/>
  </si>
  <si>
    <t>项目预算编制是否落实年度预算编制方案要求。</t>
    <phoneticPr fontId="3" type="noConversion"/>
  </si>
  <si>
    <t>质量达标</t>
    <phoneticPr fontId="3" type="noConversion"/>
  </si>
  <si>
    <t>年末下达资金并一次性支付，未开展绩效监控</t>
    <phoneticPr fontId="3" type="noConversion"/>
  </si>
  <si>
    <t>年末下达资金并一次性支付，未开展绩效监控</t>
    <phoneticPr fontId="3" type="noConversion"/>
  </si>
  <si>
    <t>资金支付给上级公安机关，无实施方案、管理制度</t>
    <phoneticPr fontId="3" type="noConversion"/>
  </si>
  <si>
    <t>与上级公安机关建设任务要求一致</t>
    <phoneticPr fontId="3" type="noConversion"/>
  </si>
  <si>
    <t>指标1：成本总额</t>
    <phoneticPr fontId="3" type="noConversion"/>
  </si>
  <si>
    <t>预算数与实际需求数一致</t>
    <phoneticPr fontId="3" type="noConversion"/>
  </si>
  <si>
    <t>指标1：升级平台数量</t>
    <phoneticPr fontId="3" type="noConversion"/>
  </si>
  <si>
    <t>1个</t>
    <phoneticPr fontId="3" type="noConversion"/>
  </si>
  <si>
    <t>指标1：完成率</t>
    <phoneticPr fontId="3" type="noConversion"/>
  </si>
  <si>
    <t>指标1：完成率</t>
    <phoneticPr fontId="3" type="noConversion"/>
  </si>
  <si>
    <t>指标1：完成时间</t>
    <phoneticPr fontId="3" type="noConversion"/>
  </si>
  <si>
    <t>1年</t>
    <phoneticPr fontId="3" type="noConversion"/>
  </si>
  <si>
    <t>指标1：促进工作开展</t>
    <phoneticPr fontId="3" type="noConversion"/>
  </si>
  <si>
    <t>优</t>
    <phoneticPr fontId="3" type="noConversion"/>
  </si>
  <si>
    <t>填报人：徐泽飞</t>
    <phoneticPr fontId="3" type="noConversion"/>
  </si>
  <si>
    <t>联系电话：15883445534</t>
    <phoneticPr fontId="3" type="noConversion"/>
  </si>
  <si>
    <t>自评时间：2025年4月29日</t>
    <phoneticPr fontId="3" type="noConversion"/>
  </si>
  <si>
    <t>禁毒风动系统</t>
    <phoneticPr fontId="3" type="noConversion"/>
  </si>
  <si>
    <t>绵竹市公安局</t>
    <phoneticPr fontId="3" type="noConversion"/>
  </si>
  <si>
    <t>绵竹市公安局</t>
    <phoneticPr fontId="3" type="noConversion"/>
  </si>
  <si>
    <t>年初目标设置情况</t>
    <phoneticPr fontId="3" type="noConversion"/>
  </si>
  <si>
    <t>保障2024年度禁毒风动系统的正常运行，为禁毒工作提供信息保障。</t>
    <phoneticPr fontId="3" type="noConversion"/>
  </si>
  <si>
    <t>保障2024年度禁毒风动系统的正常运行，为禁毒工作提供信息保障。</t>
    <phoneticPr fontId="3" type="noConversion"/>
  </si>
  <si>
    <t>《绵竹市公安局预算管理办法》《绵竹市公安局财务管理办法》《绵竹市公安局合同管理办法》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</si>
  <si>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</si>
  <si>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</si>
  <si>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</si>
  <si>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项目规划论证符合相关要求，项目绩效目标设置科学合理</t>
    <phoneticPr fontId="3" type="noConversion"/>
  </si>
  <si>
    <t>项目规划论证是否符合中省要求，项目绩效目标设置是否科学合理</t>
    <phoneticPr fontId="3" type="noConversion"/>
  </si>
  <si>
    <t>项目规划规划符合中、省、市有关决策部署的得1分；充分评估论证项目立项必要性、前瞻性、合理性和可行性的得1分；否则不得分</t>
    <phoneticPr fontId="3" type="noConversion"/>
  </si>
  <si>
    <t>目标任务与工作要求一致。</t>
    <phoneticPr fontId="3" type="noConversion"/>
  </si>
  <si>
    <t>项目规划的目标任务是否与项目立项依据文件的工作要求一致。</t>
    <phoneticPr fontId="3" type="noConversion"/>
  </si>
  <si>
    <t>项目预算编制规范</t>
    <phoneticPr fontId="3" type="noConversion"/>
  </si>
  <si>
    <t>执行进度合理</t>
    <phoneticPr fontId="3" type="noConversion"/>
  </si>
  <si>
    <t>37.9万元</t>
    <phoneticPr fontId="3" type="noConversion"/>
  </si>
  <si>
    <t>1套</t>
    <phoneticPr fontId="3" type="noConversion"/>
  </si>
  <si>
    <t>联系电话：15883445534</t>
    <phoneticPr fontId="3" type="noConversion"/>
  </si>
  <si>
    <t>自评时间：2025年4月29日</t>
    <phoneticPr fontId="3" type="noConversion"/>
  </si>
  <si>
    <t>禁毒举报奖励</t>
    <phoneticPr fontId="3" type="noConversion"/>
  </si>
  <si>
    <t>当年度工作任务完成，追减退回了剩余资金。</t>
    <phoneticPr fontId="3" type="noConversion"/>
  </si>
  <si>
    <t>通过设立举报奖励机制，全力推动各项禁毒工作高效、有序开展，顺利完成各项禁毒工作任务。</t>
    <phoneticPr fontId="3" type="noConversion"/>
  </si>
  <si>
    <t>通过设立举报奖励机制，全力推动各项禁毒工作高效、有序开展，顺利完成各项禁毒工作任务。</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</si>
  <si>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</si>
  <si>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</si>
  <si>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</si>
  <si>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5.6万元</t>
    <phoneticPr fontId="3" type="noConversion"/>
  </si>
  <si>
    <t>指标1：举报奖励数量</t>
    <phoneticPr fontId="3" type="noConversion"/>
  </si>
  <si>
    <t>5个</t>
    <phoneticPr fontId="3" type="noConversion"/>
  </si>
  <si>
    <t>警校生生活费</t>
    <phoneticPr fontId="3" type="noConversion"/>
  </si>
  <si>
    <t>完成2024年度警校实习学生的日常生活补助开支。</t>
    <phoneticPr fontId="3" type="noConversion"/>
  </si>
  <si>
    <t>《绵竹市公安局预算管理办法》《绵竹市公安局财务管理办法》</t>
    <phoneticPr fontId="3" type="noConversion"/>
  </si>
  <si>
    <t>项目规划论证符合相关要求，项目绩效目标设置科学合理</t>
    <phoneticPr fontId="3" type="noConversion"/>
  </si>
  <si>
    <t>项目预算编制规范</t>
    <phoneticPr fontId="3" type="noConversion"/>
  </si>
  <si>
    <t>项目预算编制是否落实年度预算编制方案要求。</t>
    <phoneticPr fontId="3" type="noConversion"/>
  </si>
  <si>
    <t>10万元</t>
    <phoneticPr fontId="3" type="noConversion"/>
  </si>
  <si>
    <t>指标1：学生人数</t>
    <phoneticPr fontId="3" type="noConversion"/>
  </si>
  <si>
    <t>16人次</t>
    <phoneticPr fontId="3" type="noConversion"/>
  </si>
  <si>
    <t>16人次</t>
    <phoneticPr fontId="3" type="noConversion"/>
  </si>
  <si>
    <t>达标</t>
    <phoneticPr fontId="3" type="noConversion"/>
  </si>
  <si>
    <t>1年</t>
    <phoneticPr fontId="3" type="noConversion"/>
  </si>
  <si>
    <t>填报人：徐泽飞</t>
    <phoneticPr fontId="3" type="noConversion"/>
  </si>
  <si>
    <t>拘押收教两所经费</t>
    <phoneticPr fontId="3" type="noConversion"/>
  </si>
  <si>
    <t>保证看守所和拘留所的正常运行，保障在押人员的日常生活所需，提高监管中心的监管能力。</t>
    <phoneticPr fontId="3" type="noConversion"/>
  </si>
  <si>
    <t>保证看守所和拘留所的正常运行，保障在押人员的日常生活所需，提高监管中心的监管能力。</t>
    <phoneticPr fontId="3" type="noConversion"/>
  </si>
  <si>
    <t>项目预算编制是否落实年度预算编制方案要求。</t>
    <phoneticPr fontId="3" type="noConversion"/>
  </si>
  <si>
    <t>按要求开展了绩效监控</t>
    <phoneticPr fontId="3" type="noConversion"/>
  </si>
  <si>
    <t>日常运转经费，不涉及政府采购</t>
    <phoneticPr fontId="3" type="noConversion"/>
  </si>
  <si>
    <t>指标1：成本总额</t>
    <phoneticPr fontId="3" type="noConversion"/>
  </si>
  <si>
    <t>215万元</t>
    <phoneticPr fontId="3" type="noConversion"/>
  </si>
  <si>
    <t>215万元</t>
    <phoneticPr fontId="3" type="noConversion"/>
  </si>
  <si>
    <t>指标1：在押人员数量</t>
    <phoneticPr fontId="3" type="noConversion"/>
  </si>
  <si>
    <t>1000人次</t>
    <phoneticPr fontId="3" type="noConversion"/>
  </si>
  <si>
    <t>1100人次</t>
    <phoneticPr fontId="3" type="noConversion"/>
  </si>
  <si>
    <t>指标1：在押人员保障达标率</t>
    <phoneticPr fontId="3" type="noConversion"/>
  </si>
  <si>
    <t>民警加班工资</t>
    <phoneticPr fontId="3" type="noConversion"/>
  </si>
  <si>
    <t>当年度工作任务完成，追减退回剩余资金。</t>
    <phoneticPr fontId="3" type="noConversion"/>
  </si>
  <si>
    <t>保障2024年度绵竹市公安局民警法定工作日之外加班补贴贯彻落实，进一步落实从优待警相关措施，激励民警干事创业热情。</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</si>
  <si>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</si>
  <si>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</si>
  <si>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</si>
  <si>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</si>
  <si>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项目规划论证符合相关要求，项目绩效目标设置科学合理</t>
    <phoneticPr fontId="3" type="noConversion"/>
  </si>
  <si>
    <t>项目规划论证是否符合中省要求，项目绩效目标设置是否科学合理</t>
    <phoneticPr fontId="3" type="noConversion"/>
  </si>
  <si>
    <t>316.37万元</t>
    <phoneticPr fontId="3" type="noConversion"/>
  </si>
  <si>
    <t>指标1：民警人数</t>
    <phoneticPr fontId="3" type="noConversion"/>
  </si>
  <si>
    <t>368个</t>
    <phoneticPr fontId="3" type="noConversion"/>
  </si>
  <si>
    <t>派出所工作经费</t>
    <phoneticPr fontId="3" type="noConversion"/>
  </si>
  <si>
    <t>保障派出所各项业务工作经费开支，确保派出所正常运行，完成项工作任务。</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</si>
  <si>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</si>
  <si>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</si>
  <si>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</si>
  <si>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项目规划论证符合相关要求，项目绩效目标设置科学合理</t>
    <phoneticPr fontId="3" type="noConversion"/>
  </si>
  <si>
    <t>项目规划论证是否符合中省要求，项目绩效目标设置是否科学合理</t>
    <phoneticPr fontId="3" type="noConversion"/>
  </si>
  <si>
    <t>目标任务与工作要求一致。</t>
    <phoneticPr fontId="3" type="noConversion"/>
  </si>
  <si>
    <t>项目预算编制规范</t>
    <phoneticPr fontId="3" type="noConversion"/>
  </si>
  <si>
    <t>228万元</t>
    <phoneticPr fontId="3" type="noConversion"/>
  </si>
  <si>
    <t>预算数与实际需求数一致</t>
    <phoneticPr fontId="3" type="noConversion"/>
  </si>
  <si>
    <t>指标1：派出所数量</t>
    <phoneticPr fontId="3" type="noConversion"/>
  </si>
  <si>
    <t>14个</t>
    <phoneticPr fontId="3" type="noConversion"/>
  </si>
  <si>
    <t>指标1：执行率</t>
    <phoneticPr fontId="3" type="noConversion"/>
  </si>
  <si>
    <t>达标</t>
    <phoneticPr fontId="3" type="noConversion"/>
  </si>
  <si>
    <t>优</t>
    <phoneticPr fontId="3" type="noConversion"/>
  </si>
  <si>
    <t>填报人：徐泽飞</t>
    <phoneticPr fontId="3" type="noConversion"/>
  </si>
  <si>
    <t>自评时间：2025年4月29日</t>
    <phoneticPr fontId="3" type="noConversion"/>
  </si>
  <si>
    <t>培训费</t>
    <phoneticPr fontId="3" type="noConversion"/>
  </si>
  <si>
    <t>绵竹市公安局</t>
    <phoneticPr fontId="3" type="noConversion"/>
  </si>
  <si>
    <t>完成2024年度培训工作</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</si>
  <si>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</si>
  <si>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</si>
  <si>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项目规划论证符合相关要求，项目绩效目标设置科学合理</t>
    <phoneticPr fontId="3" type="noConversion"/>
  </si>
  <si>
    <t>项目规划规划符合中、省、市有关决策部署的得1分；充分评估论证项目立项必要性、前瞻性、合理性和可行性的得1分；否则不得分</t>
    <phoneticPr fontId="3" type="noConversion"/>
  </si>
  <si>
    <t>目标任务与工作要求一致。</t>
    <phoneticPr fontId="3" type="noConversion"/>
  </si>
  <si>
    <t>30万元</t>
    <phoneticPr fontId="3" type="noConversion"/>
  </si>
  <si>
    <t>指标1：参训人数</t>
    <phoneticPr fontId="3" type="noConversion"/>
  </si>
  <si>
    <t>90个</t>
    <phoneticPr fontId="3" type="noConversion"/>
  </si>
  <si>
    <t>填报人：徐泽飞</t>
    <phoneticPr fontId="3" type="noConversion"/>
  </si>
  <si>
    <t>强制隔离戒毒所运行费</t>
    <phoneticPr fontId="3" type="noConversion"/>
  </si>
  <si>
    <t>绵竹市公安局</t>
    <phoneticPr fontId="3" type="noConversion"/>
  </si>
  <si>
    <t>保障戒毒所内的管教、监控、巡视、医护、技术以及人员等方面的正常运行</t>
    <phoneticPr fontId="3" type="noConversion"/>
  </si>
  <si>
    <t>保障戒毒所内的管教、监控、巡视、医护、技术以及人员等方面的正常运行升绵竹戒毒工作水平。</t>
    <phoneticPr fontId="3" type="noConversion"/>
  </si>
  <si>
    <t>《绵竹市公安局预算管理办法》《绵竹市公安局财务管理办法》</t>
    <phoneticPr fontId="3" type="noConversion"/>
  </si>
  <si>
    <t>项目设立、调整延续等方面是否符合资金管理基本规范和决策程序要求，发现一处不符合的扣1.5分，扣完为止。</t>
    <phoneticPr fontId="3" type="noConversion"/>
  </si>
  <si>
    <t>项目规划论证是否符合中省要求，项目绩效目标设置是否科学合理</t>
    <phoneticPr fontId="3" type="noConversion"/>
  </si>
  <si>
    <t>项目规划规划符合中、省、市有关决策部署的得1分；充分评估论证项目立项必要性、前瞻性、合理性和可行性的得1分；否则不得分</t>
    <phoneticPr fontId="3" type="noConversion"/>
  </si>
  <si>
    <t>目标任务与工作要求一致。</t>
    <phoneticPr fontId="3" type="noConversion"/>
  </si>
  <si>
    <t>项目规划的目标任务是否与项目立项依据文件的工作要求一致。</t>
    <phoneticPr fontId="3" type="noConversion"/>
  </si>
  <si>
    <t>项目预算编制规范</t>
    <phoneticPr fontId="3" type="noConversion"/>
  </si>
  <si>
    <t>项目预算编制是否落实年度预算编制方案要求。</t>
    <phoneticPr fontId="3" type="noConversion"/>
  </si>
  <si>
    <t>80万元</t>
    <phoneticPr fontId="3" type="noConversion"/>
  </si>
  <si>
    <t>指标1：机构数量</t>
    <phoneticPr fontId="3" type="noConversion"/>
  </si>
  <si>
    <t>填报人：徐泽飞</t>
    <phoneticPr fontId="3" type="noConversion"/>
  </si>
  <si>
    <t>联系电话：15883445534</t>
    <phoneticPr fontId="3" type="noConversion"/>
  </si>
  <si>
    <t>自评时间：2025年4月29日</t>
    <phoneticPr fontId="3" type="noConversion"/>
  </si>
  <si>
    <t>全市平安道路建设项目</t>
    <phoneticPr fontId="3" type="noConversion"/>
  </si>
  <si>
    <t>绵竹市公安局</t>
    <phoneticPr fontId="3" type="noConversion"/>
  </si>
  <si>
    <t>该项目是交警大度根据上级公安机关年度工作任务要求，申请的追加项目。</t>
    <phoneticPr fontId="3" type="noConversion"/>
  </si>
  <si>
    <t>支付智能交通系统及天网五期系统的相关信息化项目质保金</t>
    <phoneticPr fontId="3" type="noConversion"/>
  </si>
  <si>
    <t>支付智能交通系统及天网五期系统的相关信息化项目质保金</t>
    <phoneticPr fontId="3" type="noConversion"/>
  </si>
  <si>
    <t>支付智能交通系统及天网五期系统的相关信息化项目质保金</t>
    <phoneticPr fontId="3" type="noConversion"/>
  </si>
  <si>
    <t>《绵竹市公安局预算管理办法》《绵竹市公安局财务管理办法》《绵竹市公安局合同管理办法》《绵竹市公安局政府采购管理办法》</t>
    <phoneticPr fontId="3" type="noConversion"/>
  </si>
  <si>
    <t>《绵竹市公安局预算管理办法》《绵竹市公安局财务管理办法》《绵竹市公安局合同管理办法》《绵竹市公安局政府采购管理办法》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</si>
  <si>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</si>
  <si>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</si>
  <si>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</si>
  <si>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158.63万元</t>
    <phoneticPr fontId="3" type="noConversion"/>
  </si>
  <si>
    <t>填报人：徐泽飞</t>
    <phoneticPr fontId="3" type="noConversion"/>
  </si>
  <si>
    <t>联系电话：15883445534</t>
    <phoneticPr fontId="3" type="noConversion"/>
  </si>
  <si>
    <t>自评时间：2025年4月29日</t>
    <phoneticPr fontId="3" type="noConversion"/>
  </si>
  <si>
    <t>扫黑除恶上级专项经费</t>
    <phoneticPr fontId="3" type="noConversion"/>
  </si>
  <si>
    <t>绵竹市公安局</t>
    <phoneticPr fontId="3" type="noConversion"/>
  </si>
  <si>
    <t>年度追加政法转移支付专项经费</t>
    <phoneticPr fontId="3" type="noConversion"/>
  </si>
  <si>
    <t>年初目标设置情况</t>
    <phoneticPr fontId="3" type="noConversion"/>
  </si>
  <si>
    <t>上级拨付扫黑除恶专项工作经费，促进扫黑除恶工作开展。</t>
    <phoneticPr fontId="3" type="noConversion"/>
  </si>
  <si>
    <t>上级拨付扫黑除恶专项工作经费，促进扫黑除恶工作开展。</t>
    <phoneticPr fontId="3" type="noConversion"/>
  </si>
  <si>
    <t>《绵竹市公安局合同管理办法》《绵竹市公安局预算管理办法》《绵竹市公安局财务管理办法》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</si>
  <si>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</si>
  <si>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项目设立、调整延续等方面是否符合资金管理基本规范和决策程序要求，发现一处不符合的扣1.5分，扣完为止。</t>
    <phoneticPr fontId="3" type="noConversion"/>
  </si>
  <si>
    <t>5万元</t>
    <phoneticPr fontId="3" type="noConversion"/>
  </si>
  <si>
    <t>填报人：徐泽飞</t>
    <phoneticPr fontId="3" type="noConversion"/>
  </si>
  <si>
    <t>联系电话：15883445534</t>
    <phoneticPr fontId="3" type="noConversion"/>
  </si>
  <si>
    <t>自评时间：2025年4月29日</t>
    <phoneticPr fontId="3" type="noConversion"/>
  </si>
  <si>
    <t>扫黑除恶专项业务费</t>
    <phoneticPr fontId="3" type="noConversion"/>
  </si>
  <si>
    <t>绵竹市公安局</t>
    <phoneticPr fontId="3" type="noConversion"/>
  </si>
  <si>
    <t>年初目标设置情况</t>
    <phoneticPr fontId="3" type="noConversion"/>
  </si>
  <si>
    <t>完成2024年扫黑除恶专项工作，打击各类涉黑涉恶势力。。</t>
    <phoneticPr fontId="3" type="noConversion"/>
  </si>
  <si>
    <t>完成2024年扫黑除恶专项工作，打击各类涉黑涉恶势力。</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</si>
  <si>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</si>
  <si>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</si>
  <si>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项目规划规划符合中、省、市有关决策部署的得1分；充分评估论证项目立项必要性、前瞻性、合理性和可行性的得1分；否则不得分</t>
    <phoneticPr fontId="3" type="noConversion"/>
  </si>
  <si>
    <t>目标任务与工作要求一致。</t>
    <phoneticPr fontId="3" type="noConversion"/>
  </si>
  <si>
    <t>20万元</t>
    <phoneticPr fontId="3" type="noConversion"/>
  </si>
  <si>
    <t>联系电话：15883445534</t>
    <phoneticPr fontId="3" type="noConversion"/>
  </si>
  <si>
    <t>自评时间：2025年4月29日</t>
    <phoneticPr fontId="3" type="noConversion"/>
  </si>
  <si>
    <t>砂整工作专项经费</t>
    <phoneticPr fontId="3" type="noConversion"/>
  </si>
  <si>
    <t>年度任务执行完毕，追减退回了剩余资金。</t>
    <phoneticPr fontId="3" type="noConversion"/>
  </si>
  <si>
    <t>整治砂石相关违法行为，保证绵竹市辖区内河道砂石有序管理,不出现影响社会稳定或其他突发事件，维护社会稳定。</t>
    <phoneticPr fontId="3" type="noConversion"/>
  </si>
  <si>
    <t>整治砂石相关违法行为，保证绵竹市辖区内河道砂石有序管理,不出现影响社会稳定或其他突发事件，维护社会稳定。</t>
    <phoneticPr fontId="3" type="noConversion"/>
  </si>
  <si>
    <t>《绵竹市公安局合同管理办法》《绵竹市公安局预算管理办法》《绵竹市公安局财务管理办法》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</si>
  <si>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</si>
  <si>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</si>
  <si>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</si>
  <si>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9.19万元</t>
    <phoneticPr fontId="3" type="noConversion"/>
  </si>
  <si>
    <t>指标1：满足工作要求</t>
    <phoneticPr fontId="3" type="noConversion"/>
  </si>
  <si>
    <t>数字督察中心升级改造项目</t>
    <phoneticPr fontId="3" type="noConversion"/>
  </si>
  <si>
    <t>绵竹市公安局</t>
    <phoneticPr fontId="3" type="noConversion"/>
  </si>
  <si>
    <t>该项目是根据上级公安机关任务要求，在年度追加的建设项目。</t>
    <phoneticPr fontId="3" type="noConversion"/>
  </si>
  <si>
    <t>完成公安数字督察中心升级改造，以更好的行使督察职责，提升督察监督能力。</t>
    <phoneticPr fontId="3" type="noConversion"/>
  </si>
  <si>
    <t>完成公安数字督察中心升级改造，以更好的行使督察职责，提升督察监督能力。</t>
    <phoneticPr fontId="3" type="noConversion"/>
  </si>
  <si>
    <t>《绵竹市公安局合同管理办法》《绵竹市公安局预算管理办法》《绵竹市公安局财务管理办法》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</si>
  <si>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项目资金根据德阳市公安局相关工作任务要求，全年一次性支付给德阳市公安局，由警务保障室负责费用支付。</t>
    <phoneticPr fontId="3" type="noConversion"/>
  </si>
  <si>
    <t>天网工程线路租赁费</t>
    <phoneticPr fontId="3" type="noConversion"/>
  </si>
  <si>
    <t>绵竹市公安局</t>
    <phoneticPr fontId="3" type="noConversion"/>
  </si>
  <si>
    <t>当年度网络租赁服务重新招标，剩余资金做了年度追减。</t>
    <phoneticPr fontId="3" type="noConversion"/>
  </si>
  <si>
    <t>支付2024年度“天网”工程网络租赁费，保障城市监控系统正常运转。</t>
    <phoneticPr fontId="3" type="noConversion"/>
  </si>
  <si>
    <t>《绵竹市公安局预算管理办法》《绵竹市公安局财务管理办法》《绵竹市公安局合同管理办法》《绵竹市公安局政府采购管理办法》</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</si>
  <si>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</si>
  <si>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</si>
  <si>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项目规划论证符合相关要求，项目绩效目标设置科学合理</t>
    <phoneticPr fontId="3" type="noConversion"/>
  </si>
  <si>
    <t>项目规划规划符合中、省、市有关决策部署的得1分；充分评估论证项目立项必要性、前瞻性、合理性和可行性的得1分；否则不得分</t>
    <phoneticPr fontId="3" type="noConversion"/>
  </si>
  <si>
    <t>目标任务与工作要求一致。</t>
    <phoneticPr fontId="3" type="noConversion"/>
  </si>
  <si>
    <t>项目规划的目标任务是否与项目立项依据文件的工作要求一致。</t>
    <phoneticPr fontId="3" type="noConversion"/>
  </si>
  <si>
    <t>资金使用合规</t>
    <phoneticPr fontId="3" type="noConversion"/>
  </si>
  <si>
    <t>质量达标</t>
    <phoneticPr fontId="3" type="noConversion"/>
  </si>
  <si>
    <t>按要求开展了绩效监控</t>
    <phoneticPr fontId="3" type="noConversion"/>
  </si>
  <si>
    <t>内控相关管理制度齐全</t>
    <phoneticPr fontId="3" type="noConversion"/>
  </si>
  <si>
    <t>制度落实到位</t>
    <phoneticPr fontId="3" type="noConversion"/>
  </si>
  <si>
    <t>合同签订及时</t>
    <phoneticPr fontId="3" type="noConversion"/>
  </si>
  <si>
    <t>指标1：成本总额</t>
    <phoneticPr fontId="3" type="noConversion"/>
  </si>
  <si>
    <t>272.69万元</t>
    <phoneticPr fontId="3" type="noConversion"/>
  </si>
  <si>
    <t>272.69万元</t>
    <phoneticPr fontId="3" type="noConversion"/>
  </si>
  <si>
    <t>预算数与实际需求数一致</t>
    <phoneticPr fontId="3" type="noConversion"/>
  </si>
  <si>
    <t>1个</t>
    <phoneticPr fontId="3" type="noConversion"/>
  </si>
  <si>
    <t>1个</t>
    <phoneticPr fontId="3" type="noConversion"/>
  </si>
  <si>
    <t>指标1：执行率</t>
    <phoneticPr fontId="3" type="noConversion"/>
  </si>
  <si>
    <t>1年</t>
    <phoneticPr fontId="3" type="noConversion"/>
  </si>
  <si>
    <t>指标1：促进工作开展</t>
    <phoneticPr fontId="3" type="noConversion"/>
  </si>
  <si>
    <t>优</t>
    <phoneticPr fontId="3" type="noConversion"/>
  </si>
  <si>
    <t>达标</t>
    <phoneticPr fontId="3" type="noConversion"/>
  </si>
  <si>
    <t>铁路护路联防专项资金</t>
    <phoneticPr fontId="3" type="noConversion"/>
  </si>
  <si>
    <t>省级财政追加下达了2024年度的铁路护路专项工作经费。</t>
    <phoneticPr fontId="3" type="noConversion"/>
  </si>
  <si>
    <t>根据上级部门工作要求，完成铁路护路联防工作。</t>
    <phoneticPr fontId="3" type="noConversion"/>
  </si>
  <si>
    <t>《绵竹市公安局合同管理办法》《绵竹市公安局预算管理办法》《绵竹市公安局财务管理办法》</t>
    <phoneticPr fontId="3" type="noConversion"/>
  </si>
  <si>
    <t>项目设立、调整延续等方面是否符合资金管理基本规范和决策程序要求，发现一处不符合的扣1.5分，扣完为止。</t>
    <phoneticPr fontId="3" type="noConversion"/>
  </si>
  <si>
    <t>项目规划论证是否符合中省要求，项目绩效目标设置是否科学合理</t>
    <phoneticPr fontId="3" type="noConversion"/>
  </si>
  <si>
    <t>21.99万元</t>
    <phoneticPr fontId="3" type="noConversion"/>
  </si>
  <si>
    <t>填报人：徐泽飞</t>
    <phoneticPr fontId="3" type="noConversion"/>
  </si>
  <si>
    <t>联系电话：15883445534</t>
    <phoneticPr fontId="3" type="noConversion"/>
  </si>
  <si>
    <t>武警绵竹中队营产营具购置项目</t>
    <phoneticPr fontId="3" type="noConversion"/>
  </si>
  <si>
    <t>绵竹市公安局</t>
    <phoneticPr fontId="3" type="noConversion"/>
  </si>
  <si>
    <t>绵竹市公安局</t>
    <phoneticPr fontId="3" type="noConversion"/>
  </si>
  <si>
    <t>完成2024年度武警中队相关工作目标任务</t>
    <phoneticPr fontId="3" type="noConversion"/>
  </si>
  <si>
    <t>完成2024年度武警中队相关工作目标任务</t>
    <phoneticPr fontId="3" type="noConversion"/>
  </si>
  <si>
    <t>《绵竹市公安局合同管理办法》《绵竹市公安局预算管理办法》《绵竹市公安局财务管理办法》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</si>
  <si>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</si>
  <si>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根据武警中队相关采购要求落实</t>
    <phoneticPr fontId="3" type="noConversion"/>
  </si>
  <si>
    <t>根据武警中队相关采购要求落实</t>
    <phoneticPr fontId="3" type="noConversion"/>
  </si>
  <si>
    <t>根据武警中队相关采购要求落实</t>
    <phoneticPr fontId="3" type="noConversion"/>
  </si>
  <si>
    <t>武警中队根据上级单位要求的采购项目，我单位未建立相关制度要求</t>
    <phoneticPr fontId="3" type="noConversion"/>
  </si>
  <si>
    <t>签订时效及时</t>
    <phoneticPr fontId="3" type="noConversion"/>
  </si>
  <si>
    <t>按期支付落实</t>
    <phoneticPr fontId="3" type="noConversion"/>
  </si>
  <si>
    <t>指标1：设备数量</t>
    <phoneticPr fontId="3" type="noConversion"/>
  </si>
  <si>
    <t>1批</t>
    <phoneticPr fontId="3" type="noConversion"/>
  </si>
  <si>
    <t>指标1：设备配置率</t>
    <phoneticPr fontId="3" type="noConversion"/>
  </si>
  <si>
    <t>填报人：徐泽飞</t>
    <phoneticPr fontId="3" type="noConversion"/>
  </si>
  <si>
    <t>联系电话：15883445534</t>
    <phoneticPr fontId="3" type="noConversion"/>
  </si>
  <si>
    <t>自评时间：2025年4月29日</t>
    <phoneticPr fontId="3" type="noConversion"/>
  </si>
  <si>
    <t>武警中队专项业务费</t>
    <phoneticPr fontId="3" type="noConversion"/>
  </si>
  <si>
    <t>绵竹市公安局</t>
    <phoneticPr fontId="3" type="noConversion"/>
  </si>
  <si>
    <t>完成当年度工作任务，追减退回剩余资金</t>
    <phoneticPr fontId="3" type="noConversion"/>
  </si>
  <si>
    <t>完成2024年度武警中队相关工作目标任务</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</si>
  <si>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</si>
  <si>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</si>
  <si>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42.98万元</t>
    <phoneticPr fontId="3" type="noConversion"/>
  </si>
  <si>
    <t>联系电话：15883445534</t>
    <phoneticPr fontId="3" type="noConversion"/>
  </si>
  <si>
    <t>自评时间：2025年4月29日</t>
    <phoneticPr fontId="3" type="noConversion"/>
  </si>
  <si>
    <t>向上争取专项工作经费</t>
    <phoneticPr fontId="3" type="noConversion"/>
  </si>
  <si>
    <t>绵竹市公安局</t>
    <phoneticPr fontId="3" type="noConversion"/>
  </si>
  <si>
    <t>绵竹市公安局</t>
    <phoneticPr fontId="3" type="noConversion"/>
  </si>
  <si>
    <t>财政追加下达了当年度向上争取专项工作的经费。</t>
    <phoneticPr fontId="3" type="noConversion"/>
  </si>
  <si>
    <t>完成2024年度向上争取专项工作经费的任务。</t>
    <phoneticPr fontId="3" type="noConversion"/>
  </si>
  <si>
    <t>完成2024年度向上争取专项工作经费的任务。</t>
    <phoneticPr fontId="3" type="noConversion"/>
  </si>
  <si>
    <t>《绵竹市公安局预算管理办法》《绵竹市公安局财务管理办法》</t>
    <phoneticPr fontId="3" type="noConversion"/>
  </si>
  <si>
    <t>项目设立、调整延续等方面符合资金管理基本规范和决策程序要求</t>
    <phoneticPr fontId="3" type="noConversion"/>
  </si>
  <si>
    <t>目标任务与工作要求一致。</t>
    <phoneticPr fontId="3" type="noConversion"/>
  </si>
  <si>
    <t>制度落实到位</t>
    <phoneticPr fontId="3" type="noConversion"/>
  </si>
  <si>
    <t>指标1：项目数量</t>
    <phoneticPr fontId="3" type="noConversion"/>
  </si>
  <si>
    <t>指标1：完成时间</t>
    <phoneticPr fontId="3" type="noConversion"/>
  </si>
  <si>
    <t>填报人：徐泽飞</t>
    <phoneticPr fontId="3" type="noConversion"/>
  </si>
  <si>
    <t>自评时间：2025年4月29日</t>
    <phoneticPr fontId="3" type="noConversion"/>
  </si>
  <si>
    <t>信息化系统建设质保金</t>
    <phoneticPr fontId="3" type="noConversion"/>
  </si>
  <si>
    <t>支付智能交通系统及天网五期系统的相关信息化项目质保金</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</si>
  <si>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</si>
  <si>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</si>
  <si>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项目规划论证符合相关要求，项目绩效目标设置科学合理</t>
    <phoneticPr fontId="3" type="noConversion"/>
  </si>
  <si>
    <t>目标任务与工作要求一致。</t>
    <phoneticPr fontId="3" type="noConversion"/>
  </si>
  <si>
    <t>项目预算编制是否落实年度预算编制方案要求。</t>
    <phoneticPr fontId="3" type="noConversion"/>
  </si>
  <si>
    <t>资金使用合规</t>
    <phoneticPr fontId="3" type="noConversion"/>
  </si>
  <si>
    <t>33.84万元</t>
    <phoneticPr fontId="3" type="noConversion"/>
  </si>
  <si>
    <t>预算数与实际需求数一致</t>
    <phoneticPr fontId="3" type="noConversion"/>
  </si>
  <si>
    <t>指标1：项目数量</t>
    <phoneticPr fontId="3" type="noConversion"/>
  </si>
  <si>
    <t>2个</t>
    <phoneticPr fontId="3" type="noConversion"/>
  </si>
  <si>
    <t>指标1：完成时间</t>
    <phoneticPr fontId="3" type="noConversion"/>
  </si>
  <si>
    <t>1年</t>
    <phoneticPr fontId="3" type="noConversion"/>
  </si>
  <si>
    <t>信息化建设运行维护费</t>
    <phoneticPr fontId="3" type="noConversion"/>
  </si>
  <si>
    <t>当年度工作任务完成，追减退回了当年度的剩余资金。</t>
    <phoneticPr fontId="3" type="noConversion"/>
  </si>
  <si>
    <t>对城市监控工程、电井卡口、公安专网等日常维修维护，保障信息化设备运转的电费等方面开支，确保所有信息化系统正常运行。</t>
    <phoneticPr fontId="3" type="noConversion"/>
  </si>
  <si>
    <t>对城市监控工程、电井卡口、公安专网等日常维修维护，保障信息化设备运转的电费等方面开支，确保所有信息化系统正常运行。</t>
    <phoneticPr fontId="3" type="noConversion"/>
  </si>
  <si>
    <t>《绵竹市公安局预算管理办法》《绵竹市公安局财务管理办法》《绵竹市公安局合同管理办法》《绵竹市公安局政府采购管理办法》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</si>
  <si>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</si>
  <si>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项目设立、调整延续等方面是否符合资金管理基本规范和决策程序要求，发现一处不符合的扣1.5分，扣完为止。</t>
    <phoneticPr fontId="3" type="noConversion"/>
  </si>
  <si>
    <t>123.39万元</t>
    <phoneticPr fontId="3" type="noConversion"/>
  </si>
  <si>
    <t>指标1：点位卡口数量</t>
    <phoneticPr fontId="3" type="noConversion"/>
  </si>
  <si>
    <t>1270个</t>
    <phoneticPr fontId="3" type="noConversion"/>
  </si>
  <si>
    <t>指标1：问题处理维修率</t>
    <phoneticPr fontId="3" type="noConversion"/>
  </si>
  <si>
    <t>填报人：徐泽飞</t>
    <phoneticPr fontId="3" type="noConversion"/>
  </si>
  <si>
    <t>联系电话：15883445534</t>
    <phoneticPr fontId="3" type="noConversion"/>
  </si>
  <si>
    <t>治安耳目费</t>
    <phoneticPr fontId="3" type="noConversion"/>
  </si>
  <si>
    <t>年初目标设置情况</t>
    <phoneticPr fontId="3" type="noConversion"/>
  </si>
  <si>
    <t>保障为提供案事件线索等情况的治安耳目支付劳务费。</t>
    <phoneticPr fontId="3" type="noConversion"/>
  </si>
  <si>
    <t>《绵竹市公安局预算管理办法》《绵竹市公安局财务管理办法》</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</si>
  <si>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</si>
  <si>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</si>
  <si>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</si>
  <si>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项目规划论证符合相关要求，项目绩效目标设置科学合理</t>
    <phoneticPr fontId="3" type="noConversion"/>
  </si>
  <si>
    <t>4万元</t>
    <phoneticPr fontId="3" type="noConversion"/>
  </si>
  <si>
    <t>指标1：耳目数量</t>
    <phoneticPr fontId="3" type="noConversion"/>
  </si>
  <si>
    <t>紫岩派出所业务用房维修改造</t>
    <phoneticPr fontId="3" type="noConversion"/>
  </si>
  <si>
    <t>根据紫岩派出所建设实际需求，当年度追加了项目经费。</t>
    <phoneticPr fontId="3" type="noConversion"/>
  </si>
  <si>
    <t>根据《公安派出所建设标准》《全省公安机关执法场所功能室设置基本规范》等要求，完成紫岩派出所办公楼及两侧附属楼进行维修改造，确保派出所正常投入使用。</t>
    <phoneticPr fontId="3" type="noConversion"/>
  </si>
  <si>
    <t>项目进行前由局党委会集体研究讨论，项目进行时由项目负责人及时跟踪项目实施情况，并及时提出意见和建议。由警务督察大队负责监督工作，警务保障室负责日常财务管理。</t>
    <phoneticPr fontId="3" type="noConversion"/>
  </si>
  <si>
    <t>项目设立、调整延续等方面符合资金管理基本规范和决策程序要求</t>
    <phoneticPr fontId="3" type="noConversion"/>
  </si>
  <si>
    <t>项目设立、调整延续等方面是否符合资金管理基本规范和决策程序要求，发现一处不符合的扣1.5分，扣完为止。</t>
    <phoneticPr fontId="3" type="noConversion"/>
  </si>
  <si>
    <t>260万元</t>
    <phoneticPr fontId="3" type="noConversion"/>
  </si>
  <si>
    <t>84.01万元</t>
    <phoneticPr fontId="3" type="noConversion"/>
  </si>
  <si>
    <t>结转资金比例较大</t>
    <phoneticPr fontId="3" type="noConversion"/>
  </si>
  <si>
    <t>预算资金执行比例低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</si>
</sst>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30">
    <font>
      <sz val="11"/>
      <color theme="1"/>
      <name val="宋体"/>
      <family val="2"/>
      <charset val="134"/>
      <scheme val="minor"/>
    </font>
    <font>
      <sz val="11"/>
      <color theme="1"/>
      <name val="宋体"/>
      <family val="2"/>
      <charset val="134"/>
      <scheme val="minor"/>
    </font>
    <font>
      <b/>
      <sz val="11"/>
      <color indexed="8"/>
      <name val="宋体"/>
      <family val="3"/>
      <charset val="134"/>
    </font>
    <font>
      <sz val="9"/>
      <name val="宋体"/>
      <family val="2"/>
      <charset val="134"/>
      <scheme val="minor"/>
    </font>
    <font>
      <sz val="10"/>
      <color indexed="8"/>
      <name val="宋体"/>
      <family val="3"/>
      <charset val="134"/>
    </font>
    <font>
      <sz val="20"/>
      <color indexed="8"/>
      <name val="方正小标宋简体"/>
      <charset val="134"/>
    </font>
    <font>
      <b/>
      <sz val="11"/>
      <name val="宋体"/>
      <family val="3"/>
      <charset val="134"/>
    </font>
    <font>
      <sz val="10"/>
      <name val="宋体"/>
      <family val="3"/>
      <charset val="134"/>
    </font>
    <font>
      <sz val="11"/>
      <color indexed="8"/>
      <name val="等线"/>
      <family val="3"/>
      <charset val="134"/>
    </font>
    <font>
      <b/>
      <sz val="10"/>
      <name val="宋体"/>
      <family val="3"/>
      <charset val="134"/>
    </font>
    <font>
      <b/>
      <sz val="10"/>
      <color indexed="8"/>
      <name val="宋体"/>
      <family val="3"/>
      <charset val="134"/>
    </font>
    <font>
      <sz val="10"/>
      <name val="方正小标宋_GBK"/>
      <charset val="134"/>
    </font>
    <font>
      <b/>
      <sz val="10"/>
      <color indexed="8"/>
      <name val="方正黑体_GBK"/>
      <charset val="134"/>
    </font>
    <font>
      <sz val="10"/>
      <color indexed="8"/>
      <name val="方正黑体_GBK"/>
      <charset val="134"/>
    </font>
    <font>
      <b/>
      <sz val="10"/>
      <color indexed="9"/>
      <name val="方正黑体_GBK"/>
      <charset val="134"/>
    </font>
    <font>
      <b/>
      <sz val="11"/>
      <color indexed="9"/>
      <name val="宋体"/>
      <family val="3"/>
      <charset val="134"/>
    </font>
    <font>
      <sz val="10"/>
      <color indexed="9"/>
      <name val="宋体"/>
      <family val="3"/>
      <charset val="134"/>
    </font>
    <font>
      <sz val="10"/>
      <color indexed="9"/>
      <name val="方正黑体_GBK"/>
      <charset val="134"/>
    </font>
    <font>
      <b/>
      <sz val="10"/>
      <color indexed="9"/>
      <name val="宋体"/>
      <family val="3"/>
      <charset val="134"/>
    </font>
    <font>
      <sz val="10"/>
      <color indexed="8"/>
      <name val="宋体"/>
      <family val="3"/>
      <charset val="134"/>
      <scheme val="minor"/>
    </font>
    <font>
      <b/>
      <sz val="10"/>
      <name val="宋体"/>
      <family val="3"/>
      <charset val="134"/>
      <scheme val="minor"/>
    </font>
    <font>
      <sz val="10"/>
      <color indexed="8"/>
      <name val="方正仿宋_GBK"/>
      <charset val="134"/>
    </font>
    <font>
      <sz val="10"/>
      <color indexed="8"/>
      <name val="Times New Roman"/>
      <family val="1"/>
    </font>
    <font>
      <sz val="10"/>
      <name val="宋体"/>
      <family val="3"/>
      <charset val="134"/>
      <scheme val="minor"/>
    </font>
    <font>
      <sz val="12"/>
      <name val="宋体"/>
      <family val="3"/>
      <charset val="134"/>
    </font>
    <font>
      <sz val="10"/>
      <name val="Helv"/>
      <family val="2"/>
    </font>
    <font>
      <sz val="10"/>
      <name val="方正仿宋_GBK"/>
      <charset val="134"/>
    </font>
    <font>
      <b/>
      <sz val="10"/>
      <color indexed="9"/>
      <name val="宋体"/>
      <family val="3"/>
      <charset val="134"/>
      <scheme val="minor"/>
    </font>
    <font>
      <sz val="10"/>
      <color indexed="22"/>
      <name val="宋体"/>
      <family val="3"/>
      <charset val="134"/>
    </font>
    <font>
      <b/>
      <sz val="10"/>
      <color indexed="8"/>
      <name val="方正仿宋_GBK"/>
      <charset val="134"/>
    </font>
  </fonts>
  <fills count="11">
    <fill>
      <patternFill patternType="none"/>
    </fill>
    <fill>
      <patternFill patternType="gray125"/>
    </fill>
    <fill>
      <patternFill patternType="solid">
        <fgColor indexed="22"/>
        <bgColor indexed="64"/>
      </patternFill>
    </fill>
    <fill>
      <patternFill patternType="solid">
        <fgColor indexed="22"/>
        <bgColor indexed="9"/>
      </patternFill>
    </fill>
    <fill>
      <patternFill patternType="solid">
        <fgColor indexed="55"/>
        <bgColor indexed="64"/>
      </patternFill>
    </fill>
    <fill>
      <patternFill patternType="solid">
        <fgColor indexed="16"/>
        <bgColor indexed="64"/>
      </patternFill>
    </fill>
    <fill>
      <patternFill patternType="solid">
        <fgColor indexed="58"/>
        <bgColor indexed="64"/>
      </patternFill>
    </fill>
    <fill>
      <patternFill patternType="solid">
        <fgColor rgb="FFCCFFFF"/>
        <bgColor indexed="64"/>
      </patternFill>
    </fill>
    <fill>
      <patternFill patternType="solid">
        <fgColor rgb="FFC0C0C0"/>
        <bgColor indexed="64"/>
      </patternFill>
    </fill>
    <fill>
      <patternFill patternType="solid">
        <fgColor indexed="41"/>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s>
  <cellStyleXfs count="5">
    <xf numFmtId="0" fontId="0" fillId="0" borderId="0">
      <alignment vertical="center"/>
    </xf>
    <xf numFmtId="43" fontId="1" fillId="0" borderId="0" applyFont="0" applyFill="0" applyBorder="0" applyAlignment="0" applyProtection="0">
      <alignment vertical="center"/>
    </xf>
    <xf numFmtId="0" fontId="8" fillId="0" borderId="0">
      <alignment vertical="center"/>
    </xf>
    <xf numFmtId="0" fontId="24" fillId="0" borderId="0">
      <alignment vertical="center"/>
    </xf>
    <xf numFmtId="0" fontId="25" fillId="0" borderId="0"/>
  </cellStyleXfs>
  <cellXfs count="187">
    <xf numFmtId="0" fontId="0" fillId="0" borderId="0" xfId="0">
      <alignment vertical="center"/>
    </xf>
    <xf numFmtId="0" fontId="4" fillId="0" borderId="0" xfId="0" applyFont="1" applyFill="1">
      <alignment vertical="center"/>
    </xf>
    <xf numFmtId="0" fontId="4" fillId="0" borderId="0" xfId="0" applyFont="1" applyFill="1" applyAlignment="1">
      <alignment horizontal="center" vertical="center"/>
    </xf>
    <xf numFmtId="0" fontId="4" fillId="0" borderId="0" xfId="0" applyFont="1">
      <alignment vertical="center"/>
    </xf>
    <xf numFmtId="0" fontId="6" fillId="0" borderId="0" xfId="0" applyFont="1" applyAlignment="1">
      <alignment horizontal="center" vertical="center" wrapText="1"/>
    </xf>
    <xf numFmtId="0" fontId="6" fillId="0" borderId="1" xfId="0" applyFont="1" applyBorder="1" applyAlignment="1">
      <alignment vertical="center"/>
    </xf>
    <xf numFmtId="0" fontId="7" fillId="0" borderId="0" xfId="0" applyFont="1">
      <alignment vertical="center"/>
    </xf>
    <xf numFmtId="0" fontId="4" fillId="0" borderId="0" xfId="2" applyFont="1">
      <alignment vertical="center"/>
    </xf>
    <xf numFmtId="0" fontId="7" fillId="2" borderId="2" xfId="0" applyFont="1" applyFill="1" applyBorder="1" applyAlignment="1">
      <alignment horizontal="center" vertical="center" shrinkToFit="1"/>
    </xf>
    <xf numFmtId="43" fontId="10" fillId="2" borderId="2" xfId="1" applyFont="1" applyFill="1" applyBorder="1" applyAlignment="1">
      <alignment horizontal="center" vertical="center" wrapText="1"/>
    </xf>
    <xf numFmtId="43" fontId="4" fillId="2" borderId="2" xfId="1" applyFont="1" applyFill="1" applyBorder="1" applyAlignment="1">
      <alignment horizontal="right" vertical="center" wrapText="1"/>
    </xf>
    <xf numFmtId="43" fontId="4" fillId="2" borderId="2" xfId="1" applyFont="1" applyFill="1" applyBorder="1" applyAlignment="1">
      <alignment vertical="center" wrapText="1"/>
    </xf>
    <xf numFmtId="0" fontId="7" fillId="2" borderId="2" xfId="2" applyFont="1" applyFill="1" applyBorder="1" applyAlignment="1">
      <alignment horizontal="center" vertical="center" shrinkToFit="1"/>
    </xf>
    <xf numFmtId="43" fontId="4" fillId="0" borderId="2" xfId="1" applyFont="1" applyBorder="1" applyAlignment="1">
      <alignment horizontal="right" vertical="center" wrapText="1"/>
    </xf>
    <xf numFmtId="0" fontId="4" fillId="2" borderId="5" xfId="2" applyFont="1" applyFill="1" applyBorder="1" applyAlignment="1">
      <alignment horizontal="left" vertical="center" wrapText="1"/>
    </xf>
    <xf numFmtId="0" fontId="4" fillId="2" borderId="0" xfId="2" applyFont="1" applyFill="1">
      <alignment vertical="center"/>
    </xf>
    <xf numFmtId="0" fontId="4" fillId="4" borderId="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5" fillId="5" borderId="2" xfId="0" applyFont="1" applyFill="1" applyBorder="1" applyAlignment="1">
      <alignment horizontal="center" vertical="center"/>
    </xf>
    <xf numFmtId="0" fontId="16" fillId="5" borderId="2" xfId="0" applyFont="1" applyFill="1" applyBorder="1" applyAlignment="1">
      <alignment horizontal="center" vertical="center" wrapText="1"/>
    </xf>
    <xf numFmtId="0" fontId="17" fillId="5"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19" fillId="2" borderId="2" xfId="0" applyFont="1" applyFill="1" applyBorder="1" applyAlignment="1">
      <alignment horizontal="left" vertical="center" wrapText="1"/>
    </xf>
    <xf numFmtId="0" fontId="19" fillId="2"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21" fillId="0" borderId="2" xfId="0" applyFont="1" applyBorder="1" applyAlignment="1">
      <alignment horizontal="center" vertical="center" wrapText="1"/>
    </xf>
    <xf numFmtId="0" fontId="22" fillId="0" borderId="2" xfId="0" applyFont="1" applyBorder="1" applyAlignment="1">
      <alignment horizontal="justify" vertical="center" wrapText="1"/>
    </xf>
    <xf numFmtId="0" fontId="4" fillId="0" borderId="2" xfId="0" applyFont="1" applyBorder="1" applyAlignment="1">
      <alignment horizontal="left" vertical="center" wrapText="1"/>
    </xf>
    <xf numFmtId="0" fontId="4" fillId="0" borderId="2" xfId="0" applyFont="1" applyBorder="1" applyAlignment="1">
      <alignment horizontal="left" vertical="center"/>
    </xf>
    <xf numFmtId="0" fontId="22" fillId="0" borderId="2" xfId="0" applyFont="1" applyBorder="1" applyAlignment="1">
      <alignment horizontal="center" vertical="center" wrapText="1"/>
    </xf>
    <xf numFmtId="0" fontId="4" fillId="0" borderId="2" xfId="0" applyFont="1" applyBorder="1">
      <alignment vertical="center"/>
    </xf>
    <xf numFmtId="0" fontId="4" fillId="0" borderId="2" xfId="0" applyFont="1" applyBorder="1" applyAlignment="1">
      <alignment horizontal="center" vertical="center" wrapText="1"/>
    </xf>
    <xf numFmtId="0" fontId="23" fillId="2" borderId="2" xfId="0" applyFont="1" applyFill="1" applyBorder="1" applyAlignment="1">
      <alignment horizontal="left" vertical="center" wrapText="1"/>
    </xf>
    <xf numFmtId="0" fontId="23" fillId="2" borderId="2" xfId="0" applyFont="1" applyFill="1" applyBorder="1" applyAlignment="1">
      <alignment horizontal="center" vertical="center"/>
    </xf>
    <xf numFmtId="0" fontId="7" fillId="0" borderId="2" xfId="3" applyFont="1" applyFill="1" applyBorder="1" applyAlignment="1">
      <alignment vertical="center" wrapText="1"/>
    </xf>
    <xf numFmtId="0" fontId="7" fillId="0" borderId="2" xfId="0" applyFont="1" applyFill="1" applyBorder="1" applyAlignment="1">
      <alignment horizontal="center" vertical="center"/>
    </xf>
    <xf numFmtId="0" fontId="7" fillId="0" borderId="2" xfId="4" applyFont="1" applyFill="1" applyBorder="1" applyAlignment="1">
      <alignment vertical="center" wrapText="1"/>
    </xf>
    <xf numFmtId="0" fontId="26" fillId="0" borderId="2"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16" fillId="6" borderId="14" xfId="0" applyFont="1" applyFill="1" applyBorder="1" applyAlignment="1">
      <alignment horizontal="center" vertical="center" wrapText="1"/>
    </xf>
    <xf numFmtId="0" fontId="20" fillId="7" borderId="2"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28" fillId="8" borderId="14" xfId="0" applyFont="1" applyFill="1" applyBorder="1" applyAlignment="1">
      <alignment horizontal="center" vertical="center" wrapText="1"/>
    </xf>
    <xf numFmtId="0" fontId="19" fillId="0" borderId="2" xfId="0" applyFont="1" applyBorder="1" applyAlignment="1">
      <alignment horizontal="center" vertical="center" wrapText="1"/>
    </xf>
    <xf numFmtId="0" fontId="20" fillId="9" borderId="2"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4" fillId="8" borderId="2"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0" borderId="2" xfId="0" applyFont="1" applyFill="1" applyBorder="1" applyAlignment="1">
      <alignment vertical="center" wrapText="1"/>
    </xf>
    <xf numFmtId="0" fontId="4" fillId="0" borderId="14" xfId="0" applyFont="1" applyBorder="1" applyAlignment="1">
      <alignment horizontal="center" vertical="center" wrapText="1"/>
    </xf>
    <xf numFmtId="0" fontId="4" fillId="0" borderId="5" xfId="0" applyFont="1" applyFill="1" applyBorder="1" applyAlignment="1">
      <alignment vertical="center" wrapText="1"/>
    </xf>
    <xf numFmtId="0" fontId="4" fillId="0" borderId="0" xfId="0" applyFont="1" applyBorder="1">
      <alignment vertical="center"/>
    </xf>
    <xf numFmtId="0" fontId="29" fillId="0" borderId="0" xfId="0" applyFont="1" applyBorder="1" applyAlignment="1">
      <alignment horizontal="left" vertical="center" wrapText="1"/>
    </xf>
    <xf numFmtId="0" fontId="4" fillId="0" borderId="0" xfId="0" applyFont="1" applyAlignment="1">
      <alignment horizontal="center" vertical="center"/>
    </xf>
    <xf numFmtId="0" fontId="4" fillId="0" borderId="0" xfId="0" applyFont="1" applyAlignment="1">
      <alignment horizontal="left" vertical="center"/>
    </xf>
    <xf numFmtId="9" fontId="19" fillId="0" borderId="2" xfId="0" applyNumberFormat="1" applyFont="1" applyBorder="1" applyAlignment="1">
      <alignment horizontal="center" vertical="center" wrapText="1"/>
    </xf>
    <xf numFmtId="43" fontId="4" fillId="0" borderId="2" xfId="1" applyFont="1" applyBorder="1" applyAlignment="1">
      <alignment horizontal="right" vertical="center" wrapText="1"/>
    </xf>
    <xf numFmtId="0" fontId="29" fillId="0" borderId="0" xfId="0" applyFont="1" applyBorder="1" applyAlignment="1">
      <alignment horizontal="left" vertical="center" wrapText="1"/>
    </xf>
    <xf numFmtId="0" fontId="4" fillId="0" borderId="14" xfId="0" applyFont="1" applyBorder="1" applyAlignment="1">
      <alignment horizontal="center" vertical="center" wrapText="1"/>
    </xf>
    <xf numFmtId="0" fontId="19" fillId="2" borderId="2" xfId="0" applyFont="1" applyFill="1" applyBorder="1" applyAlignment="1">
      <alignment horizontal="center" vertical="center" wrapText="1"/>
    </xf>
    <xf numFmtId="0" fontId="4" fillId="0" borderId="2" xfId="0" applyFont="1" applyBorder="1" applyAlignment="1">
      <alignment horizontal="left" vertical="center" wrapText="1"/>
    </xf>
    <xf numFmtId="0" fontId="19" fillId="2" borderId="2" xfId="0" applyFont="1" applyFill="1" applyBorder="1" applyAlignment="1">
      <alignment horizontal="left" vertical="center" wrapText="1"/>
    </xf>
    <xf numFmtId="0" fontId="14" fillId="5"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43" fontId="4" fillId="2" borderId="2" xfId="1" applyFont="1" applyFill="1" applyBorder="1" applyAlignment="1">
      <alignment horizontal="right" vertical="center" wrapText="1"/>
    </xf>
    <xf numFmtId="43" fontId="4" fillId="0" borderId="2" xfId="1" applyFont="1" applyBorder="1" applyAlignment="1">
      <alignment horizontal="right" vertical="center" wrapText="1"/>
    </xf>
    <xf numFmtId="0" fontId="2" fillId="0" borderId="0" xfId="0" applyFont="1" applyFill="1" applyAlignment="1">
      <alignment horizontal="left" vertical="center"/>
    </xf>
    <xf numFmtId="0" fontId="5" fillId="0" borderId="0"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left" vertical="center"/>
    </xf>
    <xf numFmtId="0" fontId="7" fillId="0" borderId="0" xfId="0" applyFont="1" applyBorder="1" applyAlignment="1">
      <alignment horizontal="center" vertical="center" wrapText="1"/>
    </xf>
    <xf numFmtId="0" fontId="9" fillId="2" borderId="2" xfId="2" applyFont="1" applyFill="1" applyBorder="1" applyAlignment="1">
      <alignment horizontal="left" vertical="center" wrapText="1"/>
    </xf>
    <xf numFmtId="0" fontId="4" fillId="0" borderId="2" xfId="2" applyFont="1" applyBorder="1" applyAlignment="1">
      <alignment horizontal="center" vertical="center" wrapText="1"/>
    </xf>
    <xf numFmtId="0" fontId="10" fillId="2" borderId="2" xfId="2" applyFont="1" applyFill="1" applyBorder="1" applyAlignment="1">
      <alignment horizontal="left" vertical="center" wrapText="1"/>
    </xf>
    <xf numFmtId="0" fontId="0" fillId="0" borderId="2" xfId="0" applyBorder="1">
      <alignment vertical="center"/>
    </xf>
    <xf numFmtId="0" fontId="4" fillId="0" borderId="2" xfId="0" applyFont="1" applyFill="1" applyBorder="1" applyAlignment="1">
      <alignment horizontal="center" vertical="center" wrapText="1"/>
    </xf>
    <xf numFmtId="0" fontId="4" fillId="2" borderId="2" xfId="2" applyFont="1" applyFill="1" applyBorder="1" applyAlignment="1">
      <alignment horizontal="center" vertical="center" wrapText="1"/>
    </xf>
    <xf numFmtId="0" fontId="10" fillId="2" borderId="2" xfId="2" applyFont="1" applyFill="1" applyBorder="1" applyAlignment="1">
      <alignment horizontal="center" vertical="center" wrapText="1"/>
    </xf>
    <xf numFmtId="0" fontId="9" fillId="3" borderId="2" xfId="2" applyFont="1" applyFill="1" applyBorder="1" applyAlignment="1">
      <alignment horizontal="center" vertical="center" shrinkToFit="1"/>
    </xf>
    <xf numFmtId="0" fontId="10" fillId="2" borderId="2" xfId="2" applyFont="1" applyFill="1" applyBorder="1" applyAlignment="1">
      <alignment horizontal="center" vertical="center"/>
    </xf>
    <xf numFmtId="43" fontId="4" fillId="2" borderId="2" xfId="1" applyFont="1" applyFill="1" applyBorder="1" applyAlignment="1">
      <alignment horizontal="right" vertical="center" wrapText="1"/>
    </xf>
    <xf numFmtId="0" fontId="4" fillId="0" borderId="2" xfId="2" applyFont="1" applyBorder="1" applyAlignment="1">
      <alignment horizontal="left" vertical="center" wrapText="1"/>
    </xf>
    <xf numFmtId="43" fontId="4" fillId="0" borderId="2" xfId="1" applyFont="1" applyBorder="1" applyAlignment="1">
      <alignment horizontal="right" vertical="center" wrapText="1"/>
    </xf>
    <xf numFmtId="0" fontId="7" fillId="4" borderId="5"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10" fillId="2" borderId="3" xfId="2" applyFont="1" applyFill="1" applyBorder="1" applyAlignment="1">
      <alignment horizontal="left" vertical="center" wrapText="1"/>
    </xf>
    <xf numFmtId="0" fontId="10" fillId="2" borderId="4" xfId="2" applyFont="1" applyFill="1" applyBorder="1" applyAlignment="1">
      <alignment horizontal="left" vertical="center" wrapText="1"/>
    </xf>
    <xf numFmtId="0" fontId="10" fillId="2" borderId="6" xfId="2" applyFont="1" applyFill="1" applyBorder="1" applyAlignment="1">
      <alignment horizontal="left" vertical="center" wrapText="1"/>
    </xf>
    <xf numFmtId="0" fontId="10" fillId="2" borderId="7" xfId="2" applyFont="1" applyFill="1" applyBorder="1" applyAlignment="1">
      <alignment horizontal="left" vertical="center" wrapText="1"/>
    </xf>
    <xf numFmtId="0" fontId="11" fillId="0" borderId="2" xfId="0" applyFont="1" applyBorder="1" applyAlignment="1">
      <alignment horizontal="left" vertical="center"/>
    </xf>
    <xf numFmtId="0" fontId="4" fillId="0" borderId="5"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4" fillId="4"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7" fillId="0" borderId="5"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0" borderId="9"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14" fillId="5" borderId="2" xfId="0" applyFont="1" applyFill="1" applyBorder="1" applyAlignment="1">
      <alignment horizontal="center" vertical="center" wrapText="1"/>
    </xf>
    <xf numFmtId="0" fontId="15" fillId="5" borderId="5" xfId="0" applyFont="1" applyFill="1" applyBorder="1" applyAlignment="1">
      <alignment horizontal="center" vertical="center"/>
    </xf>
    <xf numFmtId="0" fontId="15" fillId="5" borderId="9" xfId="0" applyFont="1" applyFill="1" applyBorder="1" applyAlignment="1">
      <alignment horizontal="center" vertical="center"/>
    </xf>
    <xf numFmtId="0" fontId="10" fillId="2" borderId="2"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8" fillId="6" borderId="5"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20" fillId="2" borderId="12" xfId="0" applyFont="1" applyFill="1" applyBorder="1" applyAlignment="1">
      <alignment horizontal="left" vertical="center" wrapText="1"/>
    </xf>
    <xf numFmtId="0" fontId="20" fillId="2" borderId="0"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8" xfId="0" applyFont="1" applyBorder="1" applyAlignment="1">
      <alignment horizontal="center" vertical="center" wrapText="1"/>
    </xf>
    <xf numFmtId="0" fontId="19" fillId="2" borderId="2" xfId="0" applyFont="1" applyFill="1" applyBorder="1" applyAlignment="1">
      <alignment horizontal="left" vertical="center" wrapText="1"/>
    </xf>
    <xf numFmtId="0" fontId="19" fillId="2" borderId="2"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0" borderId="11"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27" fillId="6" borderId="8"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Border="1" applyAlignment="1">
      <alignment horizontal="left" vertical="center" wrapText="1"/>
    </xf>
    <xf numFmtId="0" fontId="4" fillId="0" borderId="10"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left" vertical="center" wrapText="1"/>
    </xf>
    <xf numFmtId="0" fontId="4" fillId="0" borderId="7" xfId="0" applyFont="1" applyBorder="1" applyAlignment="1">
      <alignment horizontal="left" vertical="center" wrapText="1"/>
    </xf>
    <xf numFmtId="0" fontId="10" fillId="0" borderId="3" xfId="0" applyFont="1" applyBorder="1" applyAlignment="1">
      <alignment horizontal="left" vertical="center" wrapText="1"/>
    </xf>
    <xf numFmtId="0" fontId="19" fillId="0" borderId="2"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9" fillId="0" borderId="14" xfId="0" applyFont="1" applyFill="1" applyBorder="1" applyAlignment="1">
      <alignment horizontal="left" vertical="center" wrapText="1"/>
    </xf>
    <xf numFmtId="0" fontId="19" fillId="0" borderId="11"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0" fillId="2" borderId="11"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9" fillId="2" borderId="14" xfId="0" applyFont="1" applyFill="1" applyBorder="1" applyAlignment="1">
      <alignment horizontal="left" vertical="center" wrapText="1"/>
    </xf>
    <xf numFmtId="49" fontId="19" fillId="2" borderId="11" xfId="0" applyNumberFormat="1" applyFont="1" applyFill="1" applyBorder="1" applyAlignment="1">
      <alignment horizontal="center" vertical="center" wrapText="1"/>
    </xf>
    <xf numFmtId="49" fontId="19" fillId="2" borderId="14" xfId="0" applyNumberFormat="1" applyFont="1" applyFill="1" applyBorder="1" applyAlignment="1">
      <alignment horizontal="center" vertical="center" wrapText="1"/>
    </xf>
    <xf numFmtId="0" fontId="10" fillId="2" borderId="13"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29" fillId="0" borderId="0" xfId="0" applyFont="1" applyBorder="1" applyAlignment="1">
      <alignment horizontal="left" vertical="center" wrapText="1"/>
    </xf>
    <xf numFmtId="0" fontId="10" fillId="0" borderId="0" xfId="0" applyFont="1" applyBorder="1" applyAlignment="1">
      <alignment horizontal="left" vertical="center" wrapText="1"/>
    </xf>
    <xf numFmtId="0" fontId="7" fillId="0" borderId="2" xfId="2" applyFont="1" applyBorder="1" applyAlignment="1">
      <alignment horizontal="left" vertical="center"/>
    </xf>
    <xf numFmtId="0" fontId="10" fillId="2" borderId="11" xfId="2" applyFont="1" applyFill="1" applyBorder="1" applyAlignment="1">
      <alignment horizontal="left" vertical="center" wrapText="1"/>
    </xf>
    <xf numFmtId="0" fontId="4" fillId="0" borderId="2" xfId="2" applyFont="1" applyBorder="1" applyAlignment="1">
      <alignment vertical="center" wrapText="1"/>
    </xf>
  </cellXfs>
  <cellStyles count="5">
    <cellStyle name="常规" xfId="0" builtinId="0"/>
    <cellStyle name="常规_部门项目安排情况表--4-5日改" xfId="4"/>
    <cellStyle name="常规_附件4：项目支出自评表" xfId="2"/>
    <cellStyle name="常规_绩效考评指标(4.1）" xfId="3"/>
    <cellStyle name="千位分隔"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1973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04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30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49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80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106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72</xdr:row>
      <xdr:rowOff>0</xdr:rowOff>
    </xdr:from>
    <xdr:to>
      <xdr:col>1</xdr:col>
      <xdr:colOff>0</xdr:colOff>
      <xdr:row>72</xdr:row>
      <xdr:rowOff>0</xdr:rowOff>
    </xdr:to>
    <xdr:sp macro="" textlink="">
      <xdr:nvSpPr>
        <xdr:cNvPr id="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5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6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8"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79"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0"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1"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2"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3"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4"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5"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6"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7"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8"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89"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0"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1"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2"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3"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4" name="Line 1"/>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5" name="Line 2"/>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6" name="Line 3"/>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69</xdr:row>
      <xdr:rowOff>0</xdr:rowOff>
    </xdr:from>
    <xdr:to>
      <xdr:col>1</xdr:col>
      <xdr:colOff>0</xdr:colOff>
      <xdr:row>69</xdr:row>
      <xdr:rowOff>0</xdr:rowOff>
    </xdr:to>
    <xdr:sp macro="" textlink="">
      <xdr:nvSpPr>
        <xdr:cNvPr id="97" name="Line 5"/>
        <xdr:cNvSpPr>
          <a:spLocks noChangeShapeType="1"/>
        </xdr:cNvSpPr>
      </xdr:nvSpPr>
      <xdr:spPr bwMode="auto">
        <a:xfrm>
          <a:off x="38100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6"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7"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8"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9"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0"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1"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2"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3"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4"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5"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6"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7"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8"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9"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0"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1"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2" name="Line 1"/>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3" name="Line 2"/>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4" name="Line 3"/>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5" name="Line 5"/>
        <xdr:cNvSpPr>
          <a:spLocks noChangeShapeType="1"/>
        </xdr:cNvSpPr>
      </xdr:nvSpPr>
      <xdr:spPr bwMode="auto">
        <a:xfrm>
          <a:off x="381000" y="20650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4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5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6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7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8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9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0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1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2"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3"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4"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5"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6"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7"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8"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29"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0"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1"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2"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3"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4"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5"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6"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7"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8" name="Line 1"/>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39" name="Line 2"/>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0" name="Line 3"/>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241" name="Line 5"/>
        <xdr:cNvSpPr>
          <a:spLocks noChangeShapeType="1"/>
        </xdr:cNvSpPr>
      </xdr:nvSpPr>
      <xdr:spPr bwMode="auto">
        <a:xfrm>
          <a:off x="381000" y="2091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8"/>
  <sheetViews>
    <sheetView tabSelected="1" workbookViewId="0">
      <selection activeCell="H23" sqref="H23:I23"/>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8" customHeight="1">
      <c r="A1" s="70" t="s">
        <v>0</v>
      </c>
      <c r="B1" s="70"/>
      <c r="G1" s="2"/>
    </row>
    <row r="2" spans="1:23" ht="36.75" customHeight="1">
      <c r="A2" s="71" t="s">
        <v>1</v>
      </c>
      <c r="B2" s="71"/>
      <c r="C2" s="71"/>
      <c r="D2" s="71"/>
      <c r="E2" s="71"/>
      <c r="F2" s="71"/>
      <c r="G2" s="71"/>
      <c r="H2" s="71"/>
      <c r="I2" s="71"/>
      <c r="J2" s="71"/>
      <c r="K2" s="71"/>
      <c r="L2" s="71"/>
      <c r="M2" s="71"/>
      <c r="N2" s="71"/>
      <c r="O2" s="71"/>
      <c r="P2" s="71"/>
      <c r="Q2" s="71"/>
      <c r="R2" s="71"/>
      <c r="S2" s="71"/>
      <c r="T2" s="71"/>
      <c r="U2" s="71"/>
      <c r="V2" s="71"/>
      <c r="W2" s="71"/>
    </row>
    <row r="3" spans="1:23" s="7" customFormat="1" ht="25.5" customHeight="1">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225</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183</v>
      </c>
      <c r="D5" s="76"/>
      <c r="E5" s="76"/>
      <c r="F5" s="76"/>
      <c r="G5" s="76"/>
      <c r="H5" s="76"/>
      <c r="I5" s="76"/>
      <c r="J5" s="76"/>
      <c r="K5" s="75" t="s">
        <v>6</v>
      </c>
      <c r="L5" s="75"/>
      <c r="M5" s="75"/>
      <c r="N5" s="76" t="s">
        <v>182</v>
      </c>
      <c r="O5" s="76"/>
      <c r="P5" s="76"/>
      <c r="Q5" s="76"/>
      <c r="R5" s="76"/>
      <c r="S5" s="80"/>
      <c r="T5" s="80"/>
      <c r="U5" s="80"/>
      <c r="V5" s="80"/>
      <c r="W5" s="80"/>
    </row>
    <row r="6" spans="1:23" s="7" customFormat="1" ht="13.5" customHeigh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ht="17.25" customHeight="1">
      <c r="A8" s="77"/>
      <c r="B8" s="77"/>
      <c r="C8" s="9" t="s">
        <v>16</v>
      </c>
      <c r="D8" s="10">
        <f>SUM(E8:F8)</f>
        <v>92.4</v>
      </c>
      <c r="E8" s="10">
        <f>SUM(E9:E10)</f>
        <v>0</v>
      </c>
      <c r="F8" s="10">
        <f>SUM(F9:F10)</f>
        <v>92.4</v>
      </c>
      <c r="G8" s="84">
        <f>SUM(G9:H10)</f>
        <v>92.4</v>
      </c>
      <c r="H8" s="84"/>
      <c r="I8" s="11">
        <f>ROUND(G8/D8*100,2)</f>
        <v>100</v>
      </c>
      <c r="J8" s="85" t="s">
        <v>227</v>
      </c>
      <c r="K8" s="85"/>
      <c r="L8" s="85"/>
      <c r="M8" s="85"/>
      <c r="N8" s="85"/>
      <c r="O8" s="85"/>
      <c r="P8" s="85"/>
      <c r="Q8" s="85"/>
      <c r="R8" s="85"/>
      <c r="S8" s="85"/>
      <c r="T8" s="85"/>
      <c r="U8" s="85"/>
      <c r="V8" s="85"/>
      <c r="W8" s="85"/>
    </row>
    <row r="9" spans="1:23" s="7" customFormat="1" ht="17.25" customHeight="1">
      <c r="A9" s="77"/>
      <c r="B9" s="77"/>
      <c r="C9" s="12" t="s">
        <v>17</v>
      </c>
      <c r="D9" s="10">
        <f>SUM(E9:F9)</f>
        <v>92.4</v>
      </c>
      <c r="E9" s="13"/>
      <c r="F9" s="60">
        <v>92.4</v>
      </c>
      <c r="G9" s="86">
        <v>92.4</v>
      </c>
      <c r="H9" s="86"/>
      <c r="I9" s="11">
        <f>ROUND(G9/D9*100,2)</f>
        <v>100</v>
      </c>
      <c r="J9" s="85"/>
      <c r="K9" s="85"/>
      <c r="L9" s="85"/>
      <c r="M9" s="85"/>
      <c r="N9" s="85"/>
      <c r="O9" s="85"/>
      <c r="P9" s="85"/>
      <c r="Q9" s="85"/>
      <c r="R9" s="85"/>
      <c r="S9" s="85"/>
      <c r="T9" s="85"/>
      <c r="U9" s="85"/>
      <c r="V9" s="85"/>
      <c r="W9" s="85"/>
    </row>
    <row r="10" spans="1:23" s="7" customFormat="1" ht="17.25" customHeight="1">
      <c r="A10" s="77"/>
      <c r="B10" s="77"/>
      <c r="C10" s="12" t="s">
        <v>18</v>
      </c>
      <c r="D10" s="10">
        <f>SUM(E10:F10)</f>
        <v>0</v>
      </c>
      <c r="E10" s="13">
        <v>0</v>
      </c>
      <c r="F10" s="13">
        <v>0</v>
      </c>
      <c r="G10" s="86">
        <v>0</v>
      </c>
      <c r="H10" s="86"/>
      <c r="I10" s="11">
        <v>0</v>
      </c>
      <c r="J10" s="85"/>
      <c r="K10" s="85"/>
      <c r="L10" s="85"/>
      <c r="M10" s="85"/>
      <c r="N10" s="85"/>
      <c r="O10" s="85"/>
      <c r="P10" s="85"/>
      <c r="Q10" s="85"/>
      <c r="R10" s="85"/>
      <c r="S10" s="85"/>
      <c r="T10" s="85"/>
      <c r="U10" s="85"/>
      <c r="V10" s="85"/>
      <c r="W10" s="85"/>
    </row>
    <row r="11" spans="1:23" s="7" customFormat="1" ht="12" customHeight="1">
      <c r="A11" s="77" t="s">
        <v>19</v>
      </c>
      <c r="B11" s="77"/>
      <c r="C11" s="81" t="s">
        <v>211</v>
      </c>
      <c r="D11" s="81"/>
      <c r="E11" s="81"/>
      <c r="F11" s="81"/>
      <c r="G11" s="81"/>
      <c r="H11" s="81"/>
      <c r="I11" s="81"/>
      <c r="J11" s="81"/>
      <c r="K11" s="81"/>
      <c r="L11" s="81"/>
      <c r="M11" s="81"/>
      <c r="N11" s="81" t="s">
        <v>20</v>
      </c>
      <c r="O11" s="81"/>
      <c r="P11" s="81"/>
      <c r="Q11" s="81"/>
      <c r="R11" s="81"/>
      <c r="S11" s="81"/>
      <c r="T11" s="81"/>
      <c r="U11" s="81"/>
      <c r="V11" s="81"/>
      <c r="W11" s="81"/>
    </row>
    <row r="12" spans="1:23" s="7" customFormat="1" ht="23.25" customHeight="1">
      <c r="A12" s="77"/>
      <c r="B12" s="77"/>
      <c r="C12" s="85" t="s">
        <v>226</v>
      </c>
      <c r="D12" s="85"/>
      <c r="E12" s="85"/>
      <c r="F12" s="85"/>
      <c r="G12" s="85"/>
      <c r="H12" s="85"/>
      <c r="I12" s="85"/>
      <c r="J12" s="85"/>
      <c r="K12" s="85"/>
      <c r="L12" s="85"/>
      <c r="M12" s="85"/>
      <c r="N12" s="76" t="s">
        <v>226</v>
      </c>
      <c r="O12" s="76"/>
      <c r="P12" s="76"/>
      <c r="Q12" s="76"/>
      <c r="R12" s="76"/>
      <c r="S12" s="76"/>
      <c r="T12" s="76"/>
      <c r="U12" s="76"/>
      <c r="V12" s="76"/>
      <c r="W12" s="76"/>
    </row>
    <row r="13" spans="1:23" s="7" customFormat="1">
      <c r="A13" s="89" t="s">
        <v>21</v>
      </c>
      <c r="B13" s="90"/>
      <c r="C13" s="14" t="s">
        <v>22</v>
      </c>
      <c r="D13" s="93" t="s">
        <v>221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ht="12" customHeight="1">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16">
        <v>0</v>
      </c>
      <c r="O17" s="16">
        <v>0.3</v>
      </c>
      <c r="P17" s="16">
        <v>0.6</v>
      </c>
      <c r="Q17" s="16">
        <v>0.8</v>
      </c>
      <c r="R17" s="16">
        <v>1</v>
      </c>
      <c r="S17" s="109"/>
      <c r="T17" s="98"/>
      <c r="U17" s="98"/>
      <c r="V17" s="98"/>
      <c r="W17" s="98"/>
    </row>
    <row r="18" spans="1:23" ht="13.5">
      <c r="A18" s="120" t="s">
        <v>48</v>
      </c>
      <c r="B18" s="120"/>
      <c r="C18" s="120"/>
      <c r="D18" s="120"/>
      <c r="E18" s="17"/>
      <c r="F18" s="17"/>
      <c r="G18" s="18">
        <f>SUM(G19,G34)</f>
        <v>100</v>
      </c>
      <c r="H18" s="121">
        <f>SUM(H19,H34,H63,H64)</f>
        <v>86</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36</v>
      </c>
      <c r="I19" s="126"/>
      <c r="J19" s="125"/>
      <c r="K19" s="126"/>
      <c r="L19" s="22"/>
      <c r="M19" s="22"/>
      <c r="N19" s="22"/>
      <c r="O19" s="22"/>
      <c r="P19" s="22"/>
      <c r="Q19" s="22"/>
      <c r="R19" s="22"/>
      <c r="S19" s="22"/>
      <c r="T19" s="23"/>
      <c r="U19" s="23"/>
      <c r="V19" s="23"/>
      <c r="W19" s="23"/>
    </row>
    <row r="20" spans="1:23" ht="39.950000000000003" customHeight="1">
      <c r="A20" s="123"/>
      <c r="B20" s="127" t="s">
        <v>50</v>
      </c>
      <c r="C20" s="24" t="s">
        <v>51</v>
      </c>
      <c r="D20" s="130" t="s">
        <v>52</v>
      </c>
      <c r="E20" s="131"/>
      <c r="F20" s="132"/>
      <c r="G20" s="25">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45" customHeight="1">
      <c r="A21" s="123"/>
      <c r="B21" s="128"/>
      <c r="C21" s="24" t="s">
        <v>57</v>
      </c>
      <c r="D21" s="130"/>
      <c r="E21" s="131"/>
      <c r="F21" s="132"/>
      <c r="G21" s="25">
        <v>2</v>
      </c>
      <c r="H21" s="112">
        <v>2</v>
      </c>
      <c r="I21" s="113"/>
      <c r="J21" s="112" t="s">
        <v>206</v>
      </c>
      <c r="K21" s="113"/>
      <c r="L21" s="30" t="s">
        <v>205</v>
      </c>
      <c r="M21" s="27" t="s">
        <v>54</v>
      </c>
      <c r="N21" s="117" t="s">
        <v>204</v>
      </c>
      <c r="O21" s="118"/>
      <c r="P21" s="118"/>
      <c r="Q21" s="118"/>
      <c r="R21" s="119"/>
      <c r="S21" s="31" t="s">
        <v>58</v>
      </c>
      <c r="T21" s="28" t="s">
        <v>56</v>
      </c>
      <c r="U21" s="29"/>
      <c r="V21" s="29"/>
      <c r="W21" s="28" t="s">
        <v>56</v>
      </c>
    </row>
    <row r="22" spans="1:23" ht="32.1" customHeight="1">
      <c r="A22" s="123"/>
      <c r="B22" s="129"/>
      <c r="C22" s="24" t="s">
        <v>59</v>
      </c>
      <c r="D22" s="130"/>
      <c r="E22" s="131"/>
      <c r="F22" s="132"/>
      <c r="G22" s="25">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24" t="s">
        <v>67</v>
      </c>
      <c r="D23" s="130"/>
      <c r="E23" s="131"/>
      <c r="F23" s="132"/>
      <c r="G23" s="25">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48.75" customHeight="1">
      <c r="A24" s="123"/>
      <c r="B24" s="128"/>
      <c r="C24" s="24" t="s">
        <v>72</v>
      </c>
      <c r="D24" s="130"/>
      <c r="E24" s="131"/>
      <c r="F24" s="132"/>
      <c r="G24" s="25">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ht="39" customHeight="1">
      <c r="A25" s="123"/>
      <c r="B25" s="129"/>
      <c r="C25" s="24" t="s">
        <v>76</v>
      </c>
      <c r="D25" s="130"/>
      <c r="E25" s="131"/>
      <c r="F25" s="132"/>
      <c r="G25" s="25">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ustomHeight="1">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30"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30" t="s">
        <v>89</v>
      </c>
      <c r="T27" s="28" t="s">
        <v>56</v>
      </c>
      <c r="U27" s="28"/>
      <c r="V27" s="28" t="s">
        <v>56</v>
      </c>
      <c r="W27" s="32"/>
    </row>
    <row r="28" spans="1:23" ht="27" customHeight="1">
      <c r="A28" s="123"/>
      <c r="B28" s="129"/>
      <c r="C28" s="24" t="s">
        <v>90</v>
      </c>
      <c r="D28" s="130"/>
      <c r="E28" s="131"/>
      <c r="F28" s="132"/>
      <c r="G28" s="25">
        <v>3</v>
      </c>
      <c r="H28" s="112">
        <v>3</v>
      </c>
      <c r="I28" s="113"/>
      <c r="J28" s="112" t="s">
        <v>199</v>
      </c>
      <c r="K28" s="113"/>
      <c r="L28" s="30" t="s">
        <v>91</v>
      </c>
      <c r="M28" s="34" t="s">
        <v>54</v>
      </c>
      <c r="N28" s="112" t="s">
        <v>92</v>
      </c>
      <c r="O28" s="137"/>
      <c r="P28" s="137"/>
      <c r="Q28" s="137"/>
      <c r="R28" s="113"/>
      <c r="S28" s="30" t="s">
        <v>93</v>
      </c>
      <c r="T28" s="28" t="s">
        <v>56</v>
      </c>
      <c r="U28" s="28"/>
      <c r="V28" s="28" t="s">
        <v>56</v>
      </c>
      <c r="W28" s="32"/>
    </row>
    <row r="29" spans="1:23" ht="108">
      <c r="A29" s="123"/>
      <c r="B29" s="127" t="s">
        <v>94</v>
      </c>
      <c r="C29" s="24" t="s">
        <v>95</v>
      </c>
      <c r="D29" s="130"/>
      <c r="E29" s="131"/>
      <c r="F29" s="132"/>
      <c r="G29" s="25">
        <v>4</v>
      </c>
      <c r="H29" s="112">
        <v>2</v>
      </c>
      <c r="I29" s="113"/>
      <c r="J29" s="112" t="s">
        <v>232</v>
      </c>
      <c r="K29" s="113"/>
      <c r="L29" s="30" t="s">
        <v>214</v>
      </c>
      <c r="M29" s="34" t="s">
        <v>215</v>
      </c>
      <c r="N29" s="34" t="s">
        <v>216</v>
      </c>
      <c r="O29" s="34" t="s">
        <v>217</v>
      </c>
      <c r="P29" s="34" t="s">
        <v>218</v>
      </c>
      <c r="Q29" s="34" t="s">
        <v>219</v>
      </c>
      <c r="R29" s="34" t="s">
        <v>220</v>
      </c>
      <c r="S29" s="30" t="s">
        <v>96</v>
      </c>
      <c r="T29" s="28" t="s">
        <v>56</v>
      </c>
      <c r="U29" s="28"/>
      <c r="V29" s="32"/>
      <c r="W29" s="28" t="s">
        <v>56</v>
      </c>
    </row>
    <row r="30" spans="1:23" ht="36">
      <c r="A30" s="123"/>
      <c r="B30" s="129"/>
      <c r="C30" s="24" t="s">
        <v>97</v>
      </c>
      <c r="D30" s="130"/>
      <c r="E30" s="131"/>
      <c r="F30" s="132"/>
      <c r="G30" s="25">
        <v>8</v>
      </c>
      <c r="H30" s="112">
        <v>6</v>
      </c>
      <c r="I30" s="113"/>
      <c r="J30" s="112" t="s">
        <v>233</v>
      </c>
      <c r="K30" s="113"/>
      <c r="L30" s="30" t="s">
        <v>98</v>
      </c>
      <c r="M30" s="34" t="s">
        <v>54</v>
      </c>
      <c r="N30" s="34" t="s">
        <v>99</v>
      </c>
      <c r="O30" s="34" t="s">
        <v>100</v>
      </c>
      <c r="P30" s="34" t="s">
        <v>101</v>
      </c>
      <c r="Q30" s="34" t="s">
        <v>102</v>
      </c>
      <c r="R30" s="34" t="s">
        <v>103</v>
      </c>
      <c r="S30" s="30"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ustomHeight="1">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ustomHeight="1">
      <c r="A33" s="123"/>
      <c r="B33" s="129"/>
      <c r="C33" s="35" t="s">
        <v>120</v>
      </c>
      <c r="D33" s="133"/>
      <c r="E33" s="134"/>
      <c r="F33" s="135"/>
      <c r="G33" s="36">
        <v>3</v>
      </c>
      <c r="H33" s="112">
        <v>3</v>
      </c>
      <c r="I33" s="113"/>
      <c r="J33" s="112" t="s">
        <v>213</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50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31.5" customHeight="1">
      <c r="A36" s="174"/>
      <c r="B36" s="139"/>
      <c r="C36" s="127" t="s">
        <v>128</v>
      </c>
      <c r="D36" s="46" t="s">
        <v>209</v>
      </c>
      <c r="E36" s="46" t="s">
        <v>228</v>
      </c>
      <c r="F36" s="46" t="s">
        <v>229</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ht="31.5" customHeight="1">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ht="31.5" customHeight="1">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222</v>
      </c>
      <c r="E40" s="46" t="s">
        <v>223</v>
      </c>
      <c r="F40" s="46" t="s">
        <v>224</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201</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192</v>
      </c>
      <c r="G47" s="46">
        <v>8</v>
      </c>
      <c r="H47" s="112">
        <v>8</v>
      </c>
      <c r="I47" s="113"/>
      <c r="J47" s="112" t="s">
        <v>201</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10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230</v>
      </c>
      <c r="G53" s="46">
        <v>20</v>
      </c>
      <c r="H53" s="112">
        <v>10</v>
      </c>
      <c r="I53" s="113"/>
      <c r="J53" s="112" t="s">
        <v>231</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ht="13.5" customHeight="1">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76.5" customHeight="1">
      <c r="A63" s="168" t="s">
        <v>161</v>
      </c>
      <c r="B63" s="170" t="s">
        <v>162</v>
      </c>
      <c r="C63" s="24"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53"/>
      <c r="U63" s="53"/>
      <c r="V63" s="53"/>
      <c r="W63" s="53"/>
    </row>
    <row r="64" spans="1:23" ht="48">
      <c r="A64" s="169"/>
      <c r="B64" s="171"/>
      <c r="C64" s="24" t="s">
        <v>167</v>
      </c>
      <c r="D64" s="173"/>
      <c r="E64" s="173"/>
      <c r="F64" s="173"/>
      <c r="G64" s="129"/>
      <c r="H64" s="112"/>
      <c r="I64" s="113"/>
      <c r="J64" s="112"/>
      <c r="K64" s="113"/>
      <c r="L64" s="54" t="s">
        <v>168</v>
      </c>
      <c r="M64" s="176"/>
      <c r="N64" s="177" t="s">
        <v>169</v>
      </c>
      <c r="O64" s="178"/>
      <c r="P64" s="178"/>
      <c r="Q64" s="178"/>
      <c r="R64" s="179"/>
      <c r="S64" s="181"/>
      <c r="T64" s="53" t="s">
        <v>56</v>
      </c>
      <c r="U64" s="53"/>
      <c r="V64" s="53" t="s">
        <v>56</v>
      </c>
      <c r="W64" s="53" t="s">
        <v>56</v>
      </c>
    </row>
    <row r="65" spans="1:23" s="7" customFormat="1" ht="26.25" customHeigh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ht="26.25" customHeigh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ht="26.25" customHeigh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56"/>
      <c r="V70" s="56"/>
      <c r="W70" s="56"/>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ht="21" customHeigh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row r="74" spans="1:23" ht="30" customHeight="1"/>
    <row r="75" spans="1:23" ht="30" customHeight="1"/>
    <row r="76" spans="1:23" ht="30" customHeight="1"/>
    <row r="77" spans="1:23" ht="30" customHeight="1"/>
    <row r="78" spans="1:23" ht="30" customHeight="1"/>
    <row r="79" spans="1:23" ht="30" customHeight="1"/>
    <row r="80" spans="1:23"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sheetData>
  <mergeCells count="271">
    <mergeCell ref="J64:K64"/>
    <mergeCell ref="N64:R64"/>
    <mergeCell ref="A68:W68"/>
    <mergeCell ref="A69:W69"/>
    <mergeCell ref="A70:T70"/>
    <mergeCell ref="A71:W71"/>
    <mergeCell ref="A72:W72"/>
    <mergeCell ref="A65:B65"/>
    <mergeCell ref="C65:W65"/>
    <mergeCell ref="A66:B66"/>
    <mergeCell ref="C66:W66"/>
    <mergeCell ref="A67:B67"/>
    <mergeCell ref="C67:W67"/>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A34:A62"/>
    <mergeCell ref="G63:G64"/>
    <mergeCell ref="H63:I63"/>
    <mergeCell ref="J63:K63"/>
    <mergeCell ref="M63:M64"/>
    <mergeCell ref="N63:R63"/>
    <mergeCell ref="S63:S64"/>
    <mergeCell ref="H64:I64"/>
    <mergeCell ref="B59:B62"/>
    <mergeCell ref="H59:I59"/>
    <mergeCell ref="J59:K59"/>
    <mergeCell ref="C60:C62"/>
    <mergeCell ref="H60:I60"/>
    <mergeCell ref="J60:K60"/>
    <mergeCell ref="L60:L62"/>
    <mergeCell ref="B50:B58"/>
    <mergeCell ref="H50:I50"/>
    <mergeCell ref="J50:K50"/>
    <mergeCell ref="C57:C58"/>
    <mergeCell ref="H57:I57"/>
    <mergeCell ref="J57:K57"/>
    <mergeCell ref="T57:T58"/>
    <mergeCell ref="U57:U58"/>
    <mergeCell ref="V57:V58"/>
    <mergeCell ref="W57:W58"/>
    <mergeCell ref="H58:I58"/>
    <mergeCell ref="J58:K58"/>
    <mergeCell ref="J55:K55"/>
    <mergeCell ref="N55:R58"/>
    <mergeCell ref="S55:S58"/>
    <mergeCell ref="T55:T56"/>
    <mergeCell ref="U55:U56"/>
    <mergeCell ref="V55:V56"/>
    <mergeCell ref="W55:W56"/>
    <mergeCell ref="H56:I56"/>
    <mergeCell ref="J56:K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C51:C52"/>
    <mergeCell ref="H51:I51"/>
    <mergeCell ref="J51:K51"/>
    <mergeCell ref="W53:W54"/>
    <mergeCell ref="H54:I54"/>
    <mergeCell ref="J54:K54"/>
    <mergeCell ref="C55:C56"/>
    <mergeCell ref="H55:I55"/>
    <mergeCell ref="V47:V49"/>
    <mergeCell ref="W47:W49"/>
    <mergeCell ref="H48:I48"/>
    <mergeCell ref="J48:K48"/>
    <mergeCell ref="H49:I49"/>
    <mergeCell ref="J49:K49"/>
    <mergeCell ref="H47:I47"/>
    <mergeCell ref="J47:K47"/>
    <mergeCell ref="M47:M49"/>
    <mergeCell ref="N47:R49"/>
    <mergeCell ref="T47:T49"/>
    <mergeCell ref="U47:U49"/>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V43:V46"/>
    <mergeCell ref="W43:W46"/>
    <mergeCell ref="H44:I44"/>
    <mergeCell ref="J44:K44"/>
    <mergeCell ref="H45:I45"/>
    <mergeCell ref="J45:K45"/>
    <mergeCell ref="N45:R46"/>
    <mergeCell ref="H46:I46"/>
    <mergeCell ref="B39:B49"/>
    <mergeCell ref="H39:I39"/>
    <mergeCell ref="J39:K39"/>
    <mergeCell ref="C40:C42"/>
    <mergeCell ref="H40:I40"/>
    <mergeCell ref="J40:K40"/>
    <mergeCell ref="C43:C46"/>
    <mergeCell ref="H43:I43"/>
    <mergeCell ref="J43:K43"/>
    <mergeCell ref="C47:C49"/>
    <mergeCell ref="J46:K46"/>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B23:B25"/>
    <mergeCell ref="H23:I23"/>
    <mergeCell ref="J23:K23"/>
    <mergeCell ref="H24:I24"/>
    <mergeCell ref="J24:K24"/>
    <mergeCell ref="N24:R24"/>
    <mergeCell ref="H25:I25"/>
    <mergeCell ref="J25:K25"/>
    <mergeCell ref="N25:R25"/>
    <mergeCell ref="U16:U17"/>
    <mergeCell ref="V16:V17"/>
    <mergeCell ref="W16:W17"/>
    <mergeCell ref="M15:R15"/>
    <mergeCell ref="S15:S17"/>
    <mergeCell ref="T15:U15"/>
    <mergeCell ref="V15:W15"/>
    <mergeCell ref="J20:K20"/>
    <mergeCell ref="N20:R20"/>
    <mergeCell ref="L15:L17"/>
    <mergeCell ref="H17:I17"/>
    <mergeCell ref="J17:K17"/>
    <mergeCell ref="A11:B12"/>
    <mergeCell ref="C11:M11"/>
    <mergeCell ref="N11:W11"/>
    <mergeCell ref="C12:M12"/>
    <mergeCell ref="N12:W12"/>
    <mergeCell ref="A13:B14"/>
    <mergeCell ref="D13:W13"/>
    <mergeCell ref="D14:W14"/>
    <mergeCell ref="B16:B17"/>
    <mergeCell ref="C16:C17"/>
    <mergeCell ref="D16:D17"/>
    <mergeCell ref="E16:E17"/>
    <mergeCell ref="F16:F17"/>
    <mergeCell ref="H16:K16"/>
    <mergeCell ref="A15:A17"/>
    <mergeCell ref="B15:D15"/>
    <mergeCell ref="E15:F15"/>
    <mergeCell ref="G15:G17"/>
    <mergeCell ref="H15:K15"/>
    <mergeCell ref="M16:M17"/>
    <mergeCell ref="N16:R16"/>
    <mergeCell ref="T16:T17"/>
    <mergeCell ref="A5:B5"/>
    <mergeCell ref="C5:J5"/>
    <mergeCell ref="K5:M5"/>
    <mergeCell ref="N5:R5"/>
    <mergeCell ref="S5:W5"/>
    <mergeCell ref="A6:B10"/>
    <mergeCell ref="C6:C7"/>
    <mergeCell ref="D6:F6"/>
    <mergeCell ref="G6:H7"/>
    <mergeCell ref="I6:I7"/>
    <mergeCell ref="J6:W7"/>
    <mergeCell ref="G8:H8"/>
    <mergeCell ref="J8:W10"/>
    <mergeCell ref="G9:H9"/>
    <mergeCell ref="G10:H10"/>
    <mergeCell ref="A1:B1"/>
    <mergeCell ref="A2:W2"/>
    <mergeCell ref="A3:C3"/>
    <mergeCell ref="E3:I3"/>
    <mergeCell ref="K3:M3"/>
    <mergeCell ref="P3:R3"/>
    <mergeCell ref="A4:B4"/>
    <mergeCell ref="C4:J4"/>
    <mergeCell ref="K4:M4"/>
    <mergeCell ref="N4:R4"/>
    <mergeCell ref="S4:W4"/>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391</v>
      </c>
      <c r="D4" s="76"/>
      <c r="E4" s="76"/>
      <c r="F4" s="76"/>
      <c r="G4" s="76"/>
      <c r="H4" s="76"/>
      <c r="I4" s="76"/>
      <c r="J4" s="76"/>
      <c r="K4" s="77" t="s">
        <v>4</v>
      </c>
      <c r="L4" s="78"/>
      <c r="M4" s="78"/>
      <c r="N4" s="79" t="s">
        <v>332</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29.3</v>
      </c>
      <c r="E8" s="68">
        <f>SUM(E9:E10)</f>
        <v>0</v>
      </c>
      <c r="F8" s="68">
        <f>SUM(F9:F10)</f>
        <v>29.3</v>
      </c>
      <c r="G8" s="84">
        <f>SUM(G9:H10)</f>
        <v>29.3</v>
      </c>
      <c r="H8" s="84"/>
      <c r="I8" s="11">
        <f>ROUND(G8/D8*100,2)</f>
        <v>100</v>
      </c>
      <c r="J8" s="85" t="s">
        <v>392</v>
      </c>
      <c r="K8" s="85"/>
      <c r="L8" s="85"/>
      <c r="M8" s="85"/>
      <c r="N8" s="85"/>
      <c r="O8" s="85"/>
      <c r="P8" s="85"/>
      <c r="Q8" s="85"/>
      <c r="R8" s="85"/>
      <c r="S8" s="85"/>
      <c r="T8" s="85"/>
      <c r="U8" s="85"/>
      <c r="V8" s="85"/>
      <c r="W8" s="85"/>
    </row>
    <row r="9" spans="1:23" s="7" customFormat="1">
      <c r="A9" s="77"/>
      <c r="B9" s="77"/>
      <c r="C9" s="12" t="s">
        <v>17</v>
      </c>
      <c r="D9" s="68">
        <f>SUM(E9:F9)</f>
        <v>29.3</v>
      </c>
      <c r="E9" s="69"/>
      <c r="F9" s="69">
        <v>29.3</v>
      </c>
      <c r="G9" s="86">
        <v>29.3</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393</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394</v>
      </c>
      <c r="D12" s="85"/>
      <c r="E12" s="85"/>
      <c r="F12" s="85"/>
      <c r="G12" s="85"/>
      <c r="H12" s="85"/>
      <c r="I12" s="85"/>
      <c r="J12" s="85"/>
      <c r="K12" s="85"/>
      <c r="L12" s="85"/>
      <c r="M12" s="85"/>
      <c r="N12" s="76" t="s">
        <v>394</v>
      </c>
      <c r="O12" s="76"/>
      <c r="P12" s="76"/>
      <c r="Q12" s="76"/>
      <c r="R12" s="76"/>
      <c r="S12" s="76"/>
      <c r="T12" s="76"/>
      <c r="U12" s="76"/>
      <c r="V12" s="76"/>
      <c r="W12" s="76"/>
    </row>
    <row r="13" spans="1:23" s="7" customFormat="1">
      <c r="A13" s="89" t="s">
        <v>21</v>
      </c>
      <c r="B13" s="90"/>
      <c r="C13" s="14" t="s">
        <v>22</v>
      </c>
      <c r="D13" s="93" t="s">
        <v>396</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397</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398</v>
      </c>
      <c r="K20" s="113"/>
      <c r="L20" s="26" t="s">
        <v>53</v>
      </c>
      <c r="M20" s="27" t="s">
        <v>54</v>
      </c>
      <c r="N20" s="114" t="s">
        <v>399</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214</v>
      </c>
      <c r="M29" s="34" t="s">
        <v>215</v>
      </c>
      <c r="N29" s="34" t="s">
        <v>216</v>
      </c>
      <c r="O29" s="34" t="s">
        <v>217</v>
      </c>
      <c r="P29" s="34" t="s">
        <v>218</v>
      </c>
      <c r="Q29" s="34" t="s">
        <v>219</v>
      </c>
      <c r="R29" s="34" t="s">
        <v>220</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340</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341</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342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400</v>
      </c>
      <c r="F36" s="46" t="s">
        <v>400</v>
      </c>
      <c r="G36" s="46">
        <v>7</v>
      </c>
      <c r="H36" s="112">
        <v>7</v>
      </c>
      <c r="I36" s="113"/>
      <c r="J36" s="112" t="s">
        <v>318</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401</v>
      </c>
      <c r="E40" s="46" t="s">
        <v>402</v>
      </c>
      <c r="F40" s="46" t="s">
        <v>402</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403</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309</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50</v>
      </c>
      <c r="E8" s="68">
        <f>SUM(E9:E10)</f>
        <v>50</v>
      </c>
      <c r="F8" s="68">
        <f>SUM(F9:F10)</f>
        <v>0</v>
      </c>
      <c r="G8" s="84">
        <f>SUM(G9:H10)</f>
        <v>50</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50</v>
      </c>
      <c r="E9" s="69">
        <v>50</v>
      </c>
      <c r="F9" s="69">
        <v>0</v>
      </c>
      <c r="G9" s="86">
        <v>50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405</v>
      </c>
      <c r="D12" s="85"/>
      <c r="E12" s="85"/>
      <c r="F12" s="85"/>
      <c r="G12" s="85"/>
      <c r="H12" s="85"/>
      <c r="I12" s="85"/>
      <c r="J12" s="85"/>
      <c r="K12" s="85"/>
      <c r="L12" s="85"/>
      <c r="M12" s="85"/>
      <c r="N12" s="76" t="s">
        <v>404</v>
      </c>
      <c r="O12" s="76"/>
      <c r="P12" s="76"/>
      <c r="Q12" s="76"/>
      <c r="R12" s="76"/>
      <c r="S12" s="76"/>
      <c r="T12" s="76"/>
      <c r="U12" s="76"/>
      <c r="V12" s="76"/>
      <c r="W12" s="76"/>
    </row>
    <row r="13" spans="1:23" s="7" customFormat="1">
      <c r="A13" s="89" t="s">
        <v>21</v>
      </c>
      <c r="B13" s="90"/>
      <c r="C13" s="14" t="s">
        <v>22</v>
      </c>
      <c r="D13" s="93" t="s">
        <v>221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406</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407</v>
      </c>
      <c r="K21" s="113"/>
      <c r="L21" s="64" t="s">
        <v>408</v>
      </c>
      <c r="M21" s="27" t="s">
        <v>54</v>
      </c>
      <c r="N21" s="117" t="s">
        <v>409</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410</v>
      </c>
      <c r="K22" s="113"/>
      <c r="L22" s="26" t="s">
        <v>411</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412</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413</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414</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415</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416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417</v>
      </c>
      <c r="E36" s="46" t="s">
        <v>418</v>
      </c>
      <c r="F36" s="46" t="s">
        <v>388</v>
      </c>
      <c r="G36" s="46">
        <v>7</v>
      </c>
      <c r="H36" s="112">
        <v>7</v>
      </c>
      <c r="I36" s="113"/>
      <c r="J36" s="112" t="s">
        <v>389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419</v>
      </c>
      <c r="E40" s="46" t="s">
        <v>420</v>
      </c>
      <c r="F40" s="46" t="s">
        <v>421</v>
      </c>
      <c r="G40" s="46">
        <v>8</v>
      </c>
      <c r="H40" s="112">
        <v>8</v>
      </c>
      <c r="I40" s="113"/>
      <c r="J40" s="112" t="s">
        <v>422</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423</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424</v>
      </c>
      <c r="E47" s="46" t="s">
        <v>425</v>
      </c>
      <c r="F47" s="46" t="s">
        <v>425</v>
      </c>
      <c r="G47" s="46">
        <v>8</v>
      </c>
      <c r="H47" s="112">
        <v>8</v>
      </c>
      <c r="I47" s="113"/>
      <c r="J47" s="112" t="s">
        <v>422</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426</v>
      </c>
      <c r="E53" s="46" t="s">
        <v>427</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428</v>
      </c>
      <c r="B3" s="72"/>
      <c r="C3" s="72"/>
      <c r="D3" s="4"/>
      <c r="E3" s="73" t="s">
        <v>429</v>
      </c>
      <c r="F3" s="73"/>
      <c r="G3" s="73"/>
      <c r="H3" s="73"/>
      <c r="I3" s="73"/>
      <c r="J3" s="5"/>
      <c r="K3" s="72" t="s">
        <v>430</v>
      </c>
      <c r="L3" s="72"/>
      <c r="M3" s="72"/>
      <c r="N3" s="6"/>
      <c r="P3" s="74" t="s">
        <v>2</v>
      </c>
      <c r="Q3" s="74"/>
      <c r="R3" s="74"/>
    </row>
    <row r="4" spans="1:23" s="7" customFormat="1" ht="13.5">
      <c r="A4" s="75" t="s">
        <v>3</v>
      </c>
      <c r="B4" s="75"/>
      <c r="C4" s="76" t="s">
        <v>431</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432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40</v>
      </c>
      <c r="E8" s="68">
        <f>SUM(E9:E10)</f>
        <v>40</v>
      </c>
      <c r="F8" s="68">
        <f>SUM(F9:F10)</f>
        <v>0</v>
      </c>
      <c r="G8" s="84">
        <f>SUM(G9:H10)</f>
        <v>40</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40</v>
      </c>
      <c r="E9" s="69">
        <v>40</v>
      </c>
      <c r="F9" s="69">
        <v>0</v>
      </c>
      <c r="G9" s="86">
        <v>40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433</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434</v>
      </c>
      <c r="D12" s="85"/>
      <c r="E12" s="85"/>
      <c r="F12" s="85"/>
      <c r="G12" s="85"/>
      <c r="H12" s="85"/>
      <c r="I12" s="85"/>
      <c r="J12" s="85"/>
      <c r="K12" s="85"/>
      <c r="L12" s="85"/>
      <c r="M12" s="85"/>
      <c r="N12" s="76" t="s">
        <v>435</v>
      </c>
      <c r="O12" s="76"/>
      <c r="P12" s="76"/>
      <c r="Q12" s="76"/>
      <c r="R12" s="76"/>
      <c r="S12" s="76"/>
      <c r="T12" s="76"/>
      <c r="U12" s="76"/>
      <c r="V12" s="76"/>
      <c r="W12" s="76"/>
    </row>
    <row r="13" spans="1:23" s="7" customFormat="1">
      <c r="A13" s="89" t="s">
        <v>21</v>
      </c>
      <c r="B13" s="90"/>
      <c r="C13" s="14" t="s">
        <v>22</v>
      </c>
      <c r="D13" s="93" t="s">
        <v>436</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437</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438</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214</v>
      </c>
      <c r="M29" s="34" t="s">
        <v>215</v>
      </c>
      <c r="N29" s="34" t="s">
        <v>216</v>
      </c>
      <c r="O29" s="34" t="s">
        <v>217</v>
      </c>
      <c r="P29" s="34" t="s">
        <v>218</v>
      </c>
      <c r="Q29" s="34" t="s">
        <v>219</v>
      </c>
      <c r="R29" s="34" t="s">
        <v>220</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439</v>
      </c>
      <c r="F36" s="46" t="s">
        <v>439</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222</v>
      </c>
      <c r="E40" s="46" t="s">
        <v>223</v>
      </c>
      <c r="F40" s="46" t="s">
        <v>223</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440</v>
      </c>
      <c r="B3" s="72"/>
      <c r="C3" s="72"/>
      <c r="D3" s="4"/>
      <c r="E3" s="73" t="s">
        <v>441</v>
      </c>
      <c r="F3" s="73"/>
      <c r="G3" s="73"/>
      <c r="H3" s="73"/>
      <c r="I3" s="73"/>
      <c r="J3" s="5"/>
      <c r="K3" s="72" t="s">
        <v>442</v>
      </c>
      <c r="L3" s="72"/>
      <c r="M3" s="72"/>
      <c r="N3" s="6"/>
      <c r="P3" s="74" t="s">
        <v>2</v>
      </c>
      <c r="Q3" s="74"/>
      <c r="R3" s="74"/>
    </row>
    <row r="4" spans="1:23" s="7" customFormat="1" ht="13.5">
      <c r="A4" s="75" t="s">
        <v>3</v>
      </c>
      <c r="B4" s="75"/>
      <c r="C4" s="76" t="s">
        <v>443</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444</v>
      </c>
      <c r="D5" s="76"/>
      <c r="E5" s="76"/>
      <c r="F5" s="76"/>
      <c r="G5" s="76"/>
      <c r="H5" s="76"/>
      <c r="I5" s="76"/>
      <c r="J5" s="76"/>
      <c r="K5" s="75" t="s">
        <v>6</v>
      </c>
      <c r="L5" s="75"/>
      <c r="M5" s="75"/>
      <c r="N5" s="76" t="s">
        <v>444</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28</v>
      </c>
      <c r="E8" s="68">
        <f>SUM(E9:E10)</f>
        <v>28</v>
      </c>
      <c r="F8" s="68">
        <f>SUM(F9:F10)</f>
        <v>0</v>
      </c>
      <c r="G8" s="84">
        <f>SUM(G9:H10)</f>
        <v>28</v>
      </c>
      <c r="H8" s="84"/>
      <c r="I8" s="11">
        <f>ROUND(G8/D8*100,2)</f>
        <v>100</v>
      </c>
      <c r="J8" s="85" t="s">
        <v>445</v>
      </c>
      <c r="K8" s="85"/>
      <c r="L8" s="85"/>
      <c r="M8" s="85"/>
      <c r="N8" s="85"/>
      <c r="O8" s="85"/>
      <c r="P8" s="85"/>
      <c r="Q8" s="85"/>
      <c r="R8" s="85"/>
      <c r="S8" s="85"/>
      <c r="T8" s="85"/>
      <c r="U8" s="85"/>
      <c r="V8" s="85"/>
      <c r="W8" s="85"/>
    </row>
    <row r="9" spans="1:23" s="7" customFormat="1">
      <c r="A9" s="77"/>
      <c r="B9" s="77"/>
      <c r="C9" s="12" t="s">
        <v>17</v>
      </c>
      <c r="D9" s="68">
        <f>SUM(E9:F9)</f>
        <v>28</v>
      </c>
      <c r="E9" s="69">
        <v>28</v>
      </c>
      <c r="F9" s="69">
        <v>0</v>
      </c>
      <c r="G9" s="86">
        <v>28</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447</v>
      </c>
      <c r="D12" s="85"/>
      <c r="E12" s="85"/>
      <c r="F12" s="85"/>
      <c r="G12" s="85"/>
      <c r="H12" s="85"/>
      <c r="I12" s="85"/>
      <c r="J12" s="85"/>
      <c r="K12" s="85"/>
      <c r="L12" s="85"/>
      <c r="M12" s="85"/>
      <c r="N12" s="76" t="s">
        <v>446</v>
      </c>
      <c r="O12" s="76"/>
      <c r="P12" s="76"/>
      <c r="Q12" s="76"/>
      <c r="R12" s="76"/>
      <c r="S12" s="76"/>
      <c r="T12" s="76"/>
      <c r="U12" s="76"/>
      <c r="V12" s="76"/>
      <c r="W12" s="76"/>
    </row>
    <row r="13" spans="1:23" s="7" customFormat="1">
      <c r="A13" s="89" t="s">
        <v>21</v>
      </c>
      <c r="B13" s="90"/>
      <c r="C13" s="14" t="s">
        <v>22</v>
      </c>
      <c r="D13" s="93" t="s">
        <v>395</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448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449</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450</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451</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452</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453</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454</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455</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456</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457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458</v>
      </c>
      <c r="E36" s="46" t="s">
        <v>460</v>
      </c>
      <c r="F36" s="46" t="s">
        <v>459</v>
      </c>
      <c r="G36" s="46">
        <v>7</v>
      </c>
      <c r="H36" s="112">
        <v>7</v>
      </c>
      <c r="I36" s="113"/>
      <c r="J36" s="112" t="s">
        <v>461</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462</v>
      </c>
      <c r="E40" s="46" t="s">
        <v>463</v>
      </c>
      <c r="F40" s="46" t="s">
        <v>464</v>
      </c>
      <c r="G40" s="46">
        <v>8</v>
      </c>
      <c r="H40" s="112">
        <v>8</v>
      </c>
      <c r="I40" s="113"/>
      <c r="J40" s="112" t="s">
        <v>465</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466</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467</v>
      </c>
      <c r="E47" s="46" t="s">
        <v>468</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469</v>
      </c>
      <c r="E53" s="46" t="s">
        <v>194</v>
      </c>
      <c r="F53" s="46" t="s">
        <v>194</v>
      </c>
      <c r="G53" s="46">
        <v>20</v>
      </c>
      <c r="H53" s="112">
        <v>20</v>
      </c>
      <c r="I53" s="113"/>
      <c r="J53" s="112" t="s">
        <v>470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471</v>
      </c>
      <c r="B3" s="72"/>
      <c r="C3" s="72"/>
      <c r="D3" s="4"/>
      <c r="E3" s="73" t="s">
        <v>472</v>
      </c>
      <c r="F3" s="73"/>
      <c r="G3" s="73"/>
      <c r="H3" s="73"/>
      <c r="I3" s="73"/>
      <c r="J3" s="5"/>
      <c r="K3" s="72" t="s">
        <v>473</v>
      </c>
      <c r="L3" s="72"/>
      <c r="M3" s="72"/>
      <c r="N3" s="6"/>
      <c r="P3" s="74" t="s">
        <v>2</v>
      </c>
      <c r="Q3" s="74"/>
      <c r="R3" s="74"/>
    </row>
    <row r="4" spans="1:23" s="7" customFormat="1" ht="13.5">
      <c r="A4" s="75" t="s">
        <v>3</v>
      </c>
      <c r="B4" s="75"/>
      <c r="C4" s="76" t="s">
        <v>474</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475</v>
      </c>
      <c r="D5" s="76"/>
      <c r="E5" s="76"/>
      <c r="F5" s="76"/>
      <c r="G5" s="76"/>
      <c r="H5" s="76"/>
      <c r="I5" s="76"/>
      <c r="J5" s="76"/>
      <c r="K5" s="75" t="s">
        <v>6</v>
      </c>
      <c r="L5" s="75"/>
      <c r="M5" s="75"/>
      <c r="N5" s="76" t="s">
        <v>475</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28</v>
      </c>
      <c r="E8" s="68">
        <f>SUM(E9:E10)</f>
        <v>0</v>
      </c>
      <c r="F8" s="68">
        <f>SUM(F9:F10)</f>
        <v>28</v>
      </c>
      <c r="G8" s="84">
        <f>SUM(G9:H10)</f>
        <v>28</v>
      </c>
      <c r="H8" s="84"/>
      <c r="I8" s="11">
        <f>ROUND(G8/D8*100,2)</f>
        <v>100</v>
      </c>
      <c r="J8" s="85" t="s">
        <v>476</v>
      </c>
      <c r="K8" s="85"/>
      <c r="L8" s="85"/>
      <c r="M8" s="85"/>
      <c r="N8" s="85"/>
      <c r="O8" s="85"/>
      <c r="P8" s="85"/>
      <c r="Q8" s="85"/>
      <c r="R8" s="85"/>
      <c r="S8" s="85"/>
      <c r="T8" s="85"/>
      <c r="U8" s="85"/>
      <c r="V8" s="85"/>
      <c r="W8" s="85"/>
    </row>
    <row r="9" spans="1:23" s="7" customFormat="1">
      <c r="A9" s="77"/>
      <c r="B9" s="77"/>
      <c r="C9" s="12" t="s">
        <v>17</v>
      </c>
      <c r="D9" s="68">
        <f>SUM(E9:F9)</f>
        <v>28</v>
      </c>
      <c r="E9" s="69">
        <v>0</v>
      </c>
      <c r="F9" s="69">
        <v>28</v>
      </c>
      <c r="G9" s="86">
        <v>28</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477</v>
      </c>
      <c r="D12" s="85"/>
      <c r="E12" s="85"/>
      <c r="F12" s="85"/>
      <c r="G12" s="85"/>
      <c r="H12" s="85"/>
      <c r="I12" s="85"/>
      <c r="J12" s="85"/>
      <c r="K12" s="85"/>
      <c r="L12" s="85"/>
      <c r="M12" s="85"/>
      <c r="N12" s="76" t="s">
        <v>477</v>
      </c>
      <c r="O12" s="76"/>
      <c r="P12" s="76"/>
      <c r="Q12" s="76"/>
      <c r="R12" s="76"/>
      <c r="S12" s="76"/>
      <c r="T12" s="76"/>
      <c r="U12" s="76"/>
      <c r="V12" s="76"/>
      <c r="W12" s="76"/>
    </row>
    <row r="13" spans="1:23" s="7" customFormat="1">
      <c r="A13" s="89" t="s">
        <v>21</v>
      </c>
      <c r="B13" s="90"/>
      <c r="C13" s="14" t="s">
        <v>22</v>
      </c>
      <c r="D13" s="93" t="s">
        <v>221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478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85</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25</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480</v>
      </c>
      <c r="K20" s="113"/>
      <c r="L20" s="26" t="s">
        <v>53</v>
      </c>
      <c r="M20" s="27" t="s">
        <v>54</v>
      </c>
      <c r="N20" s="114" t="s">
        <v>481</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479</v>
      </c>
      <c r="K21" s="113"/>
      <c r="L21" s="64" t="s">
        <v>482</v>
      </c>
      <c r="M21" s="27" t="s">
        <v>54</v>
      </c>
      <c r="N21" s="117" t="s">
        <v>483</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480</v>
      </c>
      <c r="K22" s="113"/>
      <c r="L22" s="26" t="s">
        <v>484</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485</v>
      </c>
      <c r="K23" s="113"/>
      <c r="L23" s="26" t="s">
        <v>486</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487</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0</v>
      </c>
      <c r="I28" s="113"/>
      <c r="J28" s="112" t="s">
        <v>489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0</v>
      </c>
      <c r="I29" s="113"/>
      <c r="J29" s="112" t="s">
        <v>360</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0</v>
      </c>
      <c r="I30" s="113"/>
      <c r="J30" s="112" t="s">
        <v>490</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480</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480</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491</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492</v>
      </c>
      <c r="E36" s="46">
        <v>28</v>
      </c>
      <c r="F36" s="46">
        <v>28</v>
      </c>
      <c r="G36" s="46">
        <v>7</v>
      </c>
      <c r="H36" s="112">
        <v>7</v>
      </c>
      <c r="I36" s="113"/>
      <c r="J36" s="112" t="s">
        <v>493</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494</v>
      </c>
      <c r="E40" s="46" t="s">
        <v>495</v>
      </c>
      <c r="F40" s="46" t="s">
        <v>495</v>
      </c>
      <c r="G40" s="46">
        <v>8</v>
      </c>
      <c r="H40" s="112">
        <v>8</v>
      </c>
      <c r="I40" s="113"/>
      <c r="J40" s="112"/>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497</v>
      </c>
      <c r="E43" s="59">
        <v>1</v>
      </c>
      <c r="F43" s="59">
        <v>1</v>
      </c>
      <c r="G43" s="46">
        <v>10</v>
      </c>
      <c r="H43" s="112">
        <v>10</v>
      </c>
      <c r="I43" s="113"/>
      <c r="J43" s="112"/>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498</v>
      </c>
      <c r="E47" s="46" t="s">
        <v>499</v>
      </c>
      <c r="F47" s="46" t="s">
        <v>499</v>
      </c>
      <c r="G47" s="46">
        <v>8</v>
      </c>
      <c r="H47" s="112">
        <v>8</v>
      </c>
      <c r="I47" s="113"/>
      <c r="J47" s="112"/>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500</v>
      </c>
      <c r="E53" s="46" t="s">
        <v>501</v>
      </c>
      <c r="F53" s="46" t="s">
        <v>194</v>
      </c>
      <c r="G53" s="46">
        <v>20</v>
      </c>
      <c r="H53" s="112">
        <v>20</v>
      </c>
      <c r="I53" s="113"/>
      <c r="J53" s="112"/>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502</v>
      </c>
      <c r="B3" s="72"/>
      <c r="C3" s="72"/>
      <c r="D3" s="4"/>
      <c r="E3" s="73" t="s">
        <v>503</v>
      </c>
      <c r="F3" s="73"/>
      <c r="G3" s="73"/>
      <c r="H3" s="73"/>
      <c r="I3" s="73"/>
      <c r="J3" s="5"/>
      <c r="K3" s="72" t="s">
        <v>504</v>
      </c>
      <c r="L3" s="72"/>
      <c r="M3" s="72"/>
      <c r="N3" s="6"/>
      <c r="P3" s="74" t="s">
        <v>2</v>
      </c>
      <c r="Q3" s="74"/>
      <c r="R3" s="74"/>
    </row>
    <row r="4" spans="1:23" s="7" customFormat="1" ht="13.5">
      <c r="A4" s="75" t="s">
        <v>3</v>
      </c>
      <c r="B4" s="75"/>
      <c r="C4" s="76" t="s">
        <v>505</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506</v>
      </c>
      <c r="D5" s="76"/>
      <c r="E5" s="76"/>
      <c r="F5" s="76"/>
      <c r="G5" s="76"/>
      <c r="H5" s="76"/>
      <c r="I5" s="76"/>
      <c r="J5" s="76"/>
      <c r="K5" s="75" t="s">
        <v>6</v>
      </c>
      <c r="L5" s="75"/>
      <c r="M5" s="75"/>
      <c r="N5" s="76" t="s">
        <v>507</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37.9</v>
      </c>
      <c r="E8" s="68">
        <f>SUM(E9:E10)</f>
        <v>37.9</v>
      </c>
      <c r="F8" s="68">
        <f>SUM(F9:F10)</f>
        <v>0</v>
      </c>
      <c r="G8" s="84">
        <f>SUM(G9:H10)</f>
        <v>37.9</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37.9</v>
      </c>
      <c r="E9" s="69">
        <v>37.9</v>
      </c>
      <c r="F9" s="69"/>
      <c r="G9" s="86">
        <v>37.9</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508</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509</v>
      </c>
      <c r="D12" s="85"/>
      <c r="E12" s="85"/>
      <c r="F12" s="85"/>
      <c r="G12" s="85"/>
      <c r="H12" s="85"/>
      <c r="I12" s="85"/>
      <c r="J12" s="85"/>
      <c r="K12" s="85"/>
      <c r="L12" s="85"/>
      <c r="M12" s="85"/>
      <c r="N12" s="76" t="s">
        <v>510</v>
      </c>
      <c r="O12" s="76"/>
      <c r="P12" s="76"/>
      <c r="Q12" s="76"/>
      <c r="R12" s="76"/>
      <c r="S12" s="76"/>
      <c r="T12" s="76"/>
      <c r="U12" s="76"/>
      <c r="V12" s="76"/>
      <c r="W12" s="76"/>
    </row>
    <row r="13" spans="1:23" s="7" customFormat="1">
      <c r="A13" s="89" t="s">
        <v>21</v>
      </c>
      <c r="B13" s="90"/>
      <c r="C13" s="14" t="s">
        <v>22</v>
      </c>
      <c r="D13" s="93" t="s">
        <v>511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512</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513</v>
      </c>
      <c r="K20" s="113"/>
      <c r="L20" s="26" t="s">
        <v>53</v>
      </c>
      <c r="M20" s="27" t="s">
        <v>54</v>
      </c>
      <c r="N20" s="114" t="s">
        <v>514</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515</v>
      </c>
      <c r="K21" s="113"/>
      <c r="L21" s="64" t="s">
        <v>516</v>
      </c>
      <c r="M21" s="27" t="s">
        <v>54</v>
      </c>
      <c r="N21" s="117" t="s">
        <v>517</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518</v>
      </c>
      <c r="K22" s="113"/>
      <c r="L22" s="26" t="s">
        <v>519</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520</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521</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214</v>
      </c>
      <c r="M29" s="34" t="s">
        <v>215</v>
      </c>
      <c r="N29" s="34" t="s">
        <v>216</v>
      </c>
      <c r="O29" s="34" t="s">
        <v>217</v>
      </c>
      <c r="P29" s="34" t="s">
        <v>218</v>
      </c>
      <c r="Q29" s="34" t="s">
        <v>219</v>
      </c>
      <c r="R29" s="34" t="s">
        <v>220</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522</v>
      </c>
      <c r="F36" s="46" t="s">
        <v>522</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296</v>
      </c>
      <c r="E40" s="46" t="s">
        <v>523</v>
      </c>
      <c r="F40" s="46" t="s">
        <v>523</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524</v>
      </c>
      <c r="F3" s="73"/>
      <c r="G3" s="73"/>
      <c r="H3" s="73"/>
      <c r="I3" s="73"/>
      <c r="J3" s="5"/>
      <c r="K3" s="72" t="s">
        <v>525</v>
      </c>
      <c r="L3" s="72"/>
      <c r="M3" s="72"/>
      <c r="N3" s="6"/>
      <c r="P3" s="74" t="s">
        <v>2</v>
      </c>
      <c r="Q3" s="74"/>
      <c r="R3" s="74"/>
    </row>
    <row r="4" spans="1:23" s="7" customFormat="1" ht="13.5">
      <c r="A4" s="75" t="s">
        <v>3</v>
      </c>
      <c r="B4" s="75"/>
      <c r="C4" s="76" t="s">
        <v>526</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5.6</v>
      </c>
      <c r="E8" s="68">
        <f>SUM(E9:E10)</f>
        <v>10</v>
      </c>
      <c r="F8" s="68">
        <f>SUM(F9:F10)</f>
        <v>-4.4000000000000004</v>
      </c>
      <c r="G8" s="84">
        <f>SUM(G9:H10)</f>
        <v>5.6</v>
      </c>
      <c r="H8" s="84"/>
      <c r="I8" s="11">
        <f>ROUND(G8/D8*100,2)</f>
        <v>100</v>
      </c>
      <c r="J8" s="85" t="s">
        <v>527</v>
      </c>
      <c r="K8" s="85"/>
      <c r="L8" s="85"/>
      <c r="M8" s="85"/>
      <c r="N8" s="85"/>
      <c r="O8" s="85"/>
      <c r="P8" s="85"/>
      <c r="Q8" s="85"/>
      <c r="R8" s="85"/>
      <c r="S8" s="85"/>
      <c r="T8" s="85"/>
      <c r="U8" s="85"/>
      <c r="V8" s="85"/>
      <c r="W8" s="85"/>
    </row>
    <row r="9" spans="1:23" s="7" customFormat="1">
      <c r="A9" s="77"/>
      <c r="B9" s="77"/>
      <c r="C9" s="12" t="s">
        <v>17</v>
      </c>
      <c r="D9" s="68">
        <f>SUM(E9:F9)</f>
        <v>5.6</v>
      </c>
      <c r="E9" s="69">
        <v>10</v>
      </c>
      <c r="F9" s="69">
        <v>-4.4000000000000004</v>
      </c>
      <c r="G9" s="86">
        <v>5.6</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528</v>
      </c>
      <c r="D12" s="85"/>
      <c r="E12" s="85"/>
      <c r="F12" s="85"/>
      <c r="G12" s="85"/>
      <c r="H12" s="85"/>
      <c r="I12" s="85"/>
      <c r="J12" s="85"/>
      <c r="K12" s="85"/>
      <c r="L12" s="85"/>
      <c r="M12" s="85"/>
      <c r="N12" s="76" t="s">
        <v>529</v>
      </c>
      <c r="O12" s="76"/>
      <c r="P12" s="76"/>
      <c r="Q12" s="76"/>
      <c r="R12" s="76"/>
      <c r="S12" s="76"/>
      <c r="T12" s="76"/>
      <c r="U12" s="76"/>
      <c r="V12" s="76"/>
      <c r="W12" s="76"/>
    </row>
    <row r="13" spans="1:23" s="7" customFormat="1">
      <c r="A13" s="89" t="s">
        <v>21</v>
      </c>
      <c r="B13" s="90"/>
      <c r="C13" s="14" t="s">
        <v>22</v>
      </c>
      <c r="D13" s="93" t="s">
        <v>530</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531</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532</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533</v>
      </c>
      <c r="F36" s="46" t="s">
        <v>533</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534</v>
      </c>
      <c r="E40" s="46" t="s">
        <v>535</v>
      </c>
      <c r="F40" s="46" t="s">
        <v>535</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536</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10</v>
      </c>
      <c r="E8" s="68">
        <f>SUM(E9:E10)</f>
        <v>10</v>
      </c>
      <c r="F8" s="68">
        <f>SUM(F9:F10)</f>
        <v>0</v>
      </c>
      <c r="G8" s="84">
        <f>SUM(G9:H10)</f>
        <v>10</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10</v>
      </c>
      <c r="E9" s="69">
        <v>10</v>
      </c>
      <c r="F9" s="69">
        <v>0</v>
      </c>
      <c r="G9" s="86">
        <v>10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537</v>
      </c>
      <c r="D12" s="85"/>
      <c r="E12" s="85"/>
      <c r="F12" s="85"/>
      <c r="G12" s="85"/>
      <c r="H12" s="85"/>
      <c r="I12" s="85"/>
      <c r="J12" s="85"/>
      <c r="K12" s="85"/>
      <c r="L12" s="85"/>
      <c r="M12" s="85"/>
      <c r="N12" s="76" t="s">
        <v>537</v>
      </c>
      <c r="O12" s="76"/>
      <c r="P12" s="76"/>
      <c r="Q12" s="76"/>
      <c r="R12" s="76"/>
      <c r="S12" s="76"/>
      <c r="T12" s="76"/>
      <c r="U12" s="76"/>
      <c r="V12" s="76"/>
      <c r="W12" s="76"/>
    </row>
    <row r="13" spans="1:23" s="7" customFormat="1">
      <c r="A13" s="89" t="s">
        <v>21</v>
      </c>
      <c r="B13" s="90"/>
      <c r="C13" s="14" t="s">
        <v>22</v>
      </c>
      <c r="D13" s="93" t="s">
        <v>538</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539</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540</v>
      </c>
      <c r="K23" s="113"/>
      <c r="L23" s="26" t="s">
        <v>541</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542</v>
      </c>
      <c r="F36" s="46" t="s">
        <v>378</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543</v>
      </c>
      <c r="E40" s="46" t="s">
        <v>544</v>
      </c>
      <c r="F40" s="46" t="s">
        <v>545</v>
      </c>
      <c r="G40" s="46">
        <v>8</v>
      </c>
      <c r="H40" s="112">
        <v>8</v>
      </c>
      <c r="I40" s="113"/>
      <c r="J40" s="112" t="s">
        <v>546</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547</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546</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546</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548</v>
      </c>
      <c r="B3" s="72"/>
      <c r="C3" s="72"/>
      <c r="D3" s="4"/>
      <c r="E3" s="73" t="s">
        <v>197</v>
      </c>
      <c r="F3" s="73"/>
      <c r="G3" s="73"/>
      <c r="H3" s="73"/>
      <c r="I3" s="73"/>
      <c r="J3" s="5"/>
      <c r="K3" s="72" t="s">
        <v>195</v>
      </c>
      <c r="L3" s="72"/>
      <c r="M3" s="72"/>
      <c r="N3" s="6"/>
      <c r="P3" s="74" t="s">
        <v>2</v>
      </c>
      <c r="Q3" s="74"/>
      <c r="R3" s="74"/>
    </row>
    <row r="4" spans="1:23" s="7" customFormat="1" ht="13.5">
      <c r="A4" s="75" t="s">
        <v>3</v>
      </c>
      <c r="B4" s="75"/>
      <c r="C4" s="76" t="s">
        <v>549</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215</v>
      </c>
      <c r="E8" s="68">
        <f>SUM(E9:E10)</f>
        <v>215</v>
      </c>
      <c r="F8" s="68">
        <f>SUM(F9:F10)</f>
        <v>0</v>
      </c>
      <c r="G8" s="84">
        <f>SUM(G9:H10)</f>
        <v>215</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215</v>
      </c>
      <c r="E9" s="69">
        <v>215</v>
      </c>
      <c r="F9" s="69">
        <v>0</v>
      </c>
      <c r="G9" s="86">
        <v>215</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550</v>
      </c>
      <c r="D12" s="85"/>
      <c r="E12" s="85"/>
      <c r="F12" s="85"/>
      <c r="G12" s="85"/>
      <c r="H12" s="85"/>
      <c r="I12" s="85"/>
      <c r="J12" s="85"/>
      <c r="K12" s="85"/>
      <c r="L12" s="85"/>
      <c r="M12" s="85"/>
      <c r="N12" s="76" t="s">
        <v>551</v>
      </c>
      <c r="O12" s="76"/>
      <c r="P12" s="76"/>
      <c r="Q12" s="76"/>
      <c r="R12" s="76"/>
      <c r="S12" s="76"/>
      <c r="T12" s="76"/>
      <c r="U12" s="76"/>
      <c r="V12" s="76"/>
      <c r="W12" s="76"/>
    </row>
    <row r="13" spans="1:23" s="7" customFormat="1">
      <c r="A13" s="89" t="s">
        <v>21</v>
      </c>
      <c r="B13" s="90"/>
      <c r="C13" s="14" t="s">
        <v>22</v>
      </c>
      <c r="D13" s="93" t="s">
        <v>221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552</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553</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554</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555</v>
      </c>
      <c r="E36" s="46" t="s">
        <v>556</v>
      </c>
      <c r="F36" s="46" t="s">
        <v>557</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558</v>
      </c>
      <c r="E40" s="46" t="s">
        <v>559</v>
      </c>
      <c r="F40" s="46" t="s">
        <v>560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36">
      <c r="A43" s="174"/>
      <c r="B43" s="128"/>
      <c r="C43" s="139" t="s">
        <v>144</v>
      </c>
      <c r="D43" s="46" t="s">
        <v>561</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562</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316.37</v>
      </c>
      <c r="E8" s="68">
        <f>SUM(E9:E10)</f>
        <v>335</v>
      </c>
      <c r="F8" s="68">
        <f>SUM(F9:F10)</f>
        <v>-18.63</v>
      </c>
      <c r="G8" s="84">
        <f>SUM(G9:H10)</f>
        <v>316.37</v>
      </c>
      <c r="H8" s="84"/>
      <c r="I8" s="11">
        <f>ROUND(G8/D8*100,2)</f>
        <v>100</v>
      </c>
      <c r="J8" s="85" t="s">
        <v>563</v>
      </c>
      <c r="K8" s="85"/>
      <c r="L8" s="85"/>
      <c r="M8" s="85"/>
      <c r="N8" s="85"/>
      <c r="O8" s="85"/>
      <c r="P8" s="85"/>
      <c r="Q8" s="85"/>
      <c r="R8" s="85"/>
      <c r="S8" s="85"/>
      <c r="T8" s="85"/>
      <c r="U8" s="85"/>
      <c r="V8" s="85"/>
      <c r="W8" s="85"/>
    </row>
    <row r="9" spans="1:23" s="7" customFormat="1">
      <c r="A9" s="77"/>
      <c r="B9" s="77"/>
      <c r="C9" s="12" t="s">
        <v>17</v>
      </c>
      <c r="D9" s="68">
        <f>SUM(E9:F9)</f>
        <v>316.37</v>
      </c>
      <c r="E9" s="69">
        <v>335</v>
      </c>
      <c r="F9" s="69">
        <v>-18.63</v>
      </c>
      <c r="G9" s="86">
        <v>316.37</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564</v>
      </c>
      <c r="D12" s="85"/>
      <c r="E12" s="85"/>
      <c r="F12" s="85"/>
      <c r="G12" s="85"/>
      <c r="H12" s="85"/>
      <c r="I12" s="85"/>
      <c r="J12" s="85"/>
      <c r="K12" s="85"/>
      <c r="L12" s="85"/>
      <c r="M12" s="85"/>
      <c r="N12" s="76" t="s">
        <v>564</v>
      </c>
      <c r="O12" s="76"/>
      <c r="P12" s="76"/>
      <c r="Q12" s="76"/>
      <c r="R12" s="76"/>
      <c r="S12" s="76"/>
      <c r="T12" s="76"/>
      <c r="U12" s="76"/>
      <c r="V12" s="76"/>
      <c r="W12" s="76"/>
    </row>
    <row r="13" spans="1:23" s="7" customFormat="1">
      <c r="A13" s="89" t="s">
        <v>21</v>
      </c>
      <c r="B13" s="90"/>
      <c r="C13" s="14" t="s">
        <v>22</v>
      </c>
      <c r="D13" s="93" t="s">
        <v>565</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566</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567</v>
      </c>
      <c r="K20" s="113"/>
      <c r="L20" s="26" t="s">
        <v>53</v>
      </c>
      <c r="M20" s="27" t="s">
        <v>54</v>
      </c>
      <c r="N20" s="114" t="s">
        <v>568</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569</v>
      </c>
      <c r="K21" s="113"/>
      <c r="L21" s="64" t="s">
        <v>570</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571</v>
      </c>
      <c r="F36" s="46" t="s">
        <v>571</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572</v>
      </c>
      <c r="E40" s="46" t="s">
        <v>573</v>
      </c>
      <c r="F40" s="46" t="s">
        <v>573</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activeCell="C29" sqref="C29"/>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234</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56</v>
      </c>
      <c r="E8" s="68">
        <f>SUM(E9:E10)</f>
        <v>56</v>
      </c>
      <c r="F8" s="68">
        <f>SUM(F9:F10)</f>
        <v>0</v>
      </c>
      <c r="G8" s="84">
        <f>SUM(G9:H10)</f>
        <v>56</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56</v>
      </c>
      <c r="E9" s="69">
        <v>56</v>
      </c>
      <c r="F9" s="69">
        <v>0</v>
      </c>
      <c r="G9" s="86">
        <v>56</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236</v>
      </c>
      <c r="D12" s="85"/>
      <c r="E12" s="85"/>
      <c r="F12" s="85"/>
      <c r="G12" s="85"/>
      <c r="H12" s="85"/>
      <c r="I12" s="85"/>
      <c r="J12" s="85"/>
      <c r="K12" s="85"/>
      <c r="L12" s="85"/>
      <c r="M12" s="85"/>
      <c r="N12" s="76" t="s">
        <v>237</v>
      </c>
      <c r="O12" s="76"/>
      <c r="P12" s="76"/>
      <c r="Q12" s="76"/>
      <c r="R12" s="76"/>
      <c r="S12" s="76"/>
      <c r="T12" s="76"/>
      <c r="U12" s="76"/>
      <c r="V12" s="76"/>
      <c r="W12" s="76"/>
    </row>
    <row r="13" spans="1:23" s="7" customFormat="1">
      <c r="A13" s="89" t="s">
        <v>21</v>
      </c>
      <c r="B13" s="90"/>
      <c r="C13" s="14" t="s">
        <v>22</v>
      </c>
      <c r="D13" s="93" t="s">
        <v>238</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239</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88</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36</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240</v>
      </c>
      <c r="K21" s="113"/>
      <c r="L21" s="64" t="s">
        <v>205</v>
      </c>
      <c r="M21" s="27" t="s">
        <v>54</v>
      </c>
      <c r="N21" s="117" t="s">
        <v>241</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242</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243</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244</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245</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246</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247</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2</v>
      </c>
      <c r="I29" s="113"/>
      <c r="J29" s="112" t="s">
        <v>232</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6</v>
      </c>
      <c r="I30" s="113"/>
      <c r="J30" s="112" t="s">
        <v>255</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256</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52</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257</v>
      </c>
      <c r="F36" s="46" t="s">
        <v>257</v>
      </c>
      <c r="G36" s="46">
        <v>7</v>
      </c>
      <c r="H36" s="112">
        <v>7</v>
      </c>
      <c r="I36" s="113"/>
      <c r="J36" s="112" t="s">
        <v>258</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259</v>
      </c>
      <c r="E40" s="46" t="s">
        <v>260</v>
      </c>
      <c r="F40" s="46" t="s">
        <v>260</v>
      </c>
      <c r="G40" s="46">
        <v>8</v>
      </c>
      <c r="H40" s="112">
        <v>8</v>
      </c>
      <c r="I40" s="113"/>
      <c r="J40" s="112" t="s">
        <v>261</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262</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263</v>
      </c>
      <c r="E47" s="46" t="s">
        <v>264</v>
      </c>
      <c r="F47" s="46" t="s">
        <v>191</v>
      </c>
      <c r="G47" s="46">
        <v>8</v>
      </c>
      <c r="H47" s="112">
        <v>8</v>
      </c>
      <c r="I47" s="113"/>
      <c r="J47" s="112" t="s">
        <v>261</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12</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265</v>
      </c>
      <c r="E53" s="46" t="s">
        <v>266</v>
      </c>
      <c r="F53" s="46" t="s">
        <v>266</v>
      </c>
      <c r="G53" s="46">
        <v>20</v>
      </c>
      <c r="H53" s="112">
        <v>12</v>
      </c>
      <c r="I53" s="113"/>
      <c r="J53" s="112" t="s">
        <v>268</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activeCell="L29" sqref="L29"/>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574</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228</v>
      </c>
      <c r="E8" s="68">
        <f>SUM(E9:E10)</f>
        <v>228</v>
      </c>
      <c r="F8" s="68">
        <f>SUM(F9:F10)</f>
        <v>0</v>
      </c>
      <c r="G8" s="84">
        <f>SUM(G9:H10)</f>
        <v>228</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228</v>
      </c>
      <c r="E9" s="69">
        <v>228</v>
      </c>
      <c r="F9" s="69">
        <v>0</v>
      </c>
      <c r="G9" s="86">
        <v>228</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575</v>
      </c>
      <c r="D12" s="85"/>
      <c r="E12" s="85"/>
      <c r="F12" s="85"/>
      <c r="G12" s="85"/>
      <c r="H12" s="85"/>
      <c r="I12" s="85"/>
      <c r="J12" s="85"/>
      <c r="K12" s="85"/>
      <c r="L12" s="85"/>
      <c r="M12" s="85"/>
      <c r="N12" s="76" t="s">
        <v>575</v>
      </c>
      <c r="O12" s="76"/>
      <c r="P12" s="76"/>
      <c r="Q12" s="76"/>
      <c r="R12" s="76"/>
      <c r="S12" s="76"/>
      <c r="T12" s="76"/>
      <c r="U12" s="76"/>
      <c r="V12" s="76"/>
      <c r="W12" s="76"/>
    </row>
    <row r="13" spans="1:23" s="7" customFormat="1">
      <c r="A13" s="89" t="s">
        <v>21</v>
      </c>
      <c r="B13" s="90"/>
      <c r="C13" s="14" t="s">
        <v>22</v>
      </c>
      <c r="D13" s="93" t="s">
        <v>576</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577</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578</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579</v>
      </c>
      <c r="K21" s="113"/>
      <c r="L21" s="64" t="s">
        <v>580</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581</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582</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583</v>
      </c>
      <c r="F36" s="46" t="s">
        <v>583</v>
      </c>
      <c r="G36" s="46">
        <v>7</v>
      </c>
      <c r="H36" s="112">
        <v>7</v>
      </c>
      <c r="I36" s="113"/>
      <c r="J36" s="112" t="s">
        <v>584</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585</v>
      </c>
      <c r="E40" s="46" t="s">
        <v>586</v>
      </c>
      <c r="F40" s="46" t="s">
        <v>586</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587</v>
      </c>
      <c r="E43" s="59">
        <v>1</v>
      </c>
      <c r="F43" s="59">
        <v>1</v>
      </c>
      <c r="G43" s="46">
        <v>10</v>
      </c>
      <c r="H43" s="112">
        <v>10</v>
      </c>
      <c r="I43" s="113"/>
      <c r="J43" s="112" t="s">
        <v>588</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303</v>
      </c>
      <c r="F47" s="46" t="s">
        <v>191</v>
      </c>
      <c r="G47" s="46">
        <v>8</v>
      </c>
      <c r="H47" s="112">
        <v>8</v>
      </c>
      <c r="I47" s="113"/>
      <c r="J47" s="112" t="s">
        <v>588</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589</v>
      </c>
      <c r="F53" s="46" t="s">
        <v>194</v>
      </c>
      <c r="G53" s="46">
        <v>20</v>
      </c>
      <c r="H53" s="112">
        <v>20</v>
      </c>
      <c r="I53" s="113"/>
      <c r="J53" s="112" t="s">
        <v>588</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590</v>
      </c>
      <c r="B3" s="72"/>
      <c r="C3" s="72"/>
      <c r="D3" s="4"/>
      <c r="E3" s="73" t="s">
        <v>503</v>
      </c>
      <c r="F3" s="73"/>
      <c r="G3" s="73"/>
      <c r="H3" s="73"/>
      <c r="I3" s="73"/>
      <c r="J3" s="5"/>
      <c r="K3" s="72" t="s">
        <v>591</v>
      </c>
      <c r="L3" s="72"/>
      <c r="M3" s="72"/>
      <c r="N3" s="6"/>
      <c r="P3" s="74" t="s">
        <v>2</v>
      </c>
      <c r="Q3" s="74"/>
      <c r="R3" s="74"/>
    </row>
    <row r="4" spans="1:23" s="7" customFormat="1" ht="13.5">
      <c r="A4" s="75" t="s">
        <v>3</v>
      </c>
      <c r="B4" s="75"/>
      <c r="C4" s="76" t="s">
        <v>592</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593</v>
      </c>
      <c r="D5" s="76"/>
      <c r="E5" s="76"/>
      <c r="F5" s="76"/>
      <c r="G5" s="76"/>
      <c r="H5" s="76"/>
      <c r="I5" s="76"/>
      <c r="J5" s="76"/>
      <c r="K5" s="75" t="s">
        <v>6</v>
      </c>
      <c r="L5" s="75"/>
      <c r="M5" s="75"/>
      <c r="N5" s="76" t="s">
        <v>593</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30</v>
      </c>
      <c r="E8" s="68">
        <f>SUM(E9:E10)</f>
        <v>30</v>
      </c>
      <c r="F8" s="68">
        <f>SUM(F9:F10)</f>
        <v>0</v>
      </c>
      <c r="G8" s="84">
        <f>SUM(G9:H10)</f>
        <v>30</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30</v>
      </c>
      <c r="E9" s="69">
        <v>30</v>
      </c>
      <c r="F9" s="69">
        <v>0</v>
      </c>
      <c r="G9" s="86">
        <v>30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594</v>
      </c>
      <c r="D12" s="85"/>
      <c r="E12" s="85"/>
      <c r="F12" s="85"/>
      <c r="G12" s="85"/>
      <c r="H12" s="85"/>
      <c r="I12" s="85"/>
      <c r="J12" s="85"/>
      <c r="K12" s="85"/>
      <c r="L12" s="85"/>
      <c r="M12" s="85"/>
      <c r="N12" s="76" t="s">
        <v>594</v>
      </c>
      <c r="O12" s="76"/>
      <c r="P12" s="76"/>
      <c r="Q12" s="76"/>
      <c r="R12" s="76"/>
      <c r="S12" s="76"/>
      <c r="T12" s="76"/>
      <c r="U12" s="76"/>
      <c r="V12" s="76"/>
      <c r="W12" s="76"/>
    </row>
    <row r="13" spans="1:23" s="7" customFormat="1">
      <c r="A13" s="89" t="s">
        <v>21</v>
      </c>
      <c r="B13" s="90"/>
      <c r="C13" s="14" t="s">
        <v>22</v>
      </c>
      <c r="D13" s="93" t="s">
        <v>576</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595</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596</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597</v>
      </c>
      <c r="K21" s="113"/>
      <c r="L21" s="64" t="s">
        <v>205</v>
      </c>
      <c r="M21" s="27" t="s">
        <v>54</v>
      </c>
      <c r="N21" s="117" t="s">
        <v>598</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599</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600</v>
      </c>
      <c r="F36" s="46" t="s">
        <v>600</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601</v>
      </c>
      <c r="E40" s="46" t="s">
        <v>602</v>
      </c>
      <c r="F40" s="46" t="s">
        <v>602</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603</v>
      </c>
      <c r="B3" s="72"/>
      <c r="C3" s="72"/>
      <c r="D3" s="4"/>
      <c r="E3" s="73" t="s">
        <v>197</v>
      </c>
      <c r="F3" s="73"/>
      <c r="G3" s="73"/>
      <c r="H3" s="73"/>
      <c r="I3" s="73"/>
      <c r="J3" s="5"/>
      <c r="K3" s="72" t="s">
        <v>195</v>
      </c>
      <c r="L3" s="72"/>
      <c r="M3" s="72"/>
      <c r="N3" s="6"/>
      <c r="P3" s="74" t="s">
        <v>2</v>
      </c>
      <c r="Q3" s="74"/>
      <c r="R3" s="74"/>
    </row>
    <row r="4" spans="1:23" s="7" customFormat="1" ht="13.5">
      <c r="A4" s="75" t="s">
        <v>3</v>
      </c>
      <c r="B4" s="75"/>
      <c r="C4" s="76" t="s">
        <v>604</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273</v>
      </c>
      <c r="D5" s="76"/>
      <c r="E5" s="76"/>
      <c r="F5" s="76"/>
      <c r="G5" s="76"/>
      <c r="H5" s="76"/>
      <c r="I5" s="76"/>
      <c r="J5" s="76"/>
      <c r="K5" s="75" t="s">
        <v>6</v>
      </c>
      <c r="L5" s="75"/>
      <c r="M5" s="75"/>
      <c r="N5" s="76" t="s">
        <v>605</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80</v>
      </c>
      <c r="E8" s="68">
        <f>SUM(E9:E10)</f>
        <v>80</v>
      </c>
      <c r="F8" s="68">
        <f>SUM(F9:F10)</f>
        <v>0</v>
      </c>
      <c r="G8" s="84">
        <f>SUM(G9:H10)</f>
        <v>80</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80</v>
      </c>
      <c r="E9" s="69">
        <v>80</v>
      </c>
      <c r="F9" s="69">
        <v>0</v>
      </c>
      <c r="G9" s="86">
        <v>80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606</v>
      </c>
      <c r="D12" s="85"/>
      <c r="E12" s="85"/>
      <c r="F12" s="85"/>
      <c r="G12" s="85"/>
      <c r="H12" s="85"/>
      <c r="I12" s="85"/>
      <c r="J12" s="85"/>
      <c r="K12" s="85"/>
      <c r="L12" s="85"/>
      <c r="M12" s="85"/>
      <c r="N12" s="76" t="s">
        <v>607</v>
      </c>
      <c r="O12" s="76"/>
      <c r="P12" s="76"/>
      <c r="Q12" s="76"/>
      <c r="R12" s="76"/>
      <c r="S12" s="76"/>
      <c r="T12" s="76"/>
      <c r="U12" s="76"/>
      <c r="V12" s="76"/>
      <c r="W12" s="76"/>
    </row>
    <row r="13" spans="1:23" s="7" customFormat="1">
      <c r="A13" s="89" t="s">
        <v>21</v>
      </c>
      <c r="B13" s="90"/>
      <c r="C13" s="14" t="s">
        <v>22</v>
      </c>
      <c r="D13" s="93" t="s">
        <v>608</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609</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610</v>
      </c>
      <c r="M21" s="27" t="s">
        <v>54</v>
      </c>
      <c r="N21" s="117" t="s">
        <v>611</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612</v>
      </c>
      <c r="K22" s="113"/>
      <c r="L22" s="26" t="s">
        <v>613</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614</v>
      </c>
      <c r="K23" s="113"/>
      <c r="L23" s="26" t="s">
        <v>615</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616</v>
      </c>
      <c r="F36" s="46" t="s">
        <v>616</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617</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618</v>
      </c>
      <c r="B3" s="72"/>
      <c r="C3" s="72"/>
      <c r="D3" s="4"/>
      <c r="E3" s="73" t="s">
        <v>619</v>
      </c>
      <c r="F3" s="73"/>
      <c r="G3" s="73"/>
      <c r="H3" s="73"/>
      <c r="I3" s="73"/>
      <c r="J3" s="5"/>
      <c r="K3" s="72" t="s">
        <v>620</v>
      </c>
      <c r="L3" s="72"/>
      <c r="M3" s="72"/>
      <c r="N3" s="6"/>
      <c r="P3" s="74" t="s">
        <v>2</v>
      </c>
      <c r="Q3" s="74"/>
      <c r="R3" s="74"/>
    </row>
    <row r="4" spans="1:23" s="7" customFormat="1" ht="13.5">
      <c r="A4" s="75" t="s">
        <v>3</v>
      </c>
      <c r="B4" s="75"/>
      <c r="C4" s="76" t="s">
        <v>621</v>
      </c>
      <c r="D4" s="76"/>
      <c r="E4" s="76"/>
      <c r="F4" s="76"/>
      <c r="G4" s="76"/>
      <c r="H4" s="76"/>
      <c r="I4" s="76"/>
      <c r="J4" s="76"/>
      <c r="K4" s="77" t="s">
        <v>4</v>
      </c>
      <c r="L4" s="78"/>
      <c r="M4" s="78"/>
      <c r="N4" s="79" t="s">
        <v>332</v>
      </c>
      <c r="O4" s="79"/>
      <c r="P4" s="79"/>
      <c r="Q4" s="79"/>
      <c r="R4" s="79"/>
      <c r="S4" s="80"/>
      <c r="T4" s="80"/>
      <c r="U4" s="80"/>
      <c r="V4" s="80"/>
      <c r="W4" s="80"/>
    </row>
    <row r="5" spans="1:23" s="7" customFormat="1">
      <c r="A5" s="75" t="s">
        <v>5</v>
      </c>
      <c r="B5" s="75"/>
      <c r="C5" s="76" t="s">
        <v>622</v>
      </c>
      <c r="D5" s="76"/>
      <c r="E5" s="76"/>
      <c r="F5" s="76"/>
      <c r="G5" s="76"/>
      <c r="H5" s="76"/>
      <c r="I5" s="76"/>
      <c r="J5" s="76"/>
      <c r="K5" s="75" t="s">
        <v>6</v>
      </c>
      <c r="L5" s="75"/>
      <c r="M5" s="75"/>
      <c r="N5" s="76" t="s">
        <v>622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158.63</v>
      </c>
      <c r="E8" s="68">
        <f>SUM(E9:E10)</f>
        <v>0</v>
      </c>
      <c r="F8" s="68">
        <f>SUM(F9:F10)</f>
        <v>158.63</v>
      </c>
      <c r="G8" s="84">
        <f>SUM(G9:H10)</f>
        <v>158.63</v>
      </c>
      <c r="H8" s="84"/>
      <c r="I8" s="11">
        <f>ROUND(G8/D8*100,2)</f>
        <v>100</v>
      </c>
      <c r="J8" s="85" t="s">
        <v>623</v>
      </c>
      <c r="K8" s="85"/>
      <c r="L8" s="85"/>
      <c r="M8" s="85"/>
      <c r="N8" s="85"/>
      <c r="O8" s="85"/>
      <c r="P8" s="85"/>
      <c r="Q8" s="85"/>
      <c r="R8" s="85"/>
      <c r="S8" s="85"/>
      <c r="T8" s="85"/>
      <c r="U8" s="85"/>
      <c r="V8" s="85"/>
      <c r="W8" s="85"/>
    </row>
    <row r="9" spans="1:23" s="7" customFormat="1">
      <c r="A9" s="77"/>
      <c r="B9" s="77"/>
      <c r="C9" s="12" t="s">
        <v>17</v>
      </c>
      <c r="D9" s="68">
        <f>SUM(E9:F9)</f>
        <v>158.63</v>
      </c>
      <c r="E9" s="69">
        <v>0</v>
      </c>
      <c r="F9" s="69">
        <v>158.63</v>
      </c>
      <c r="G9" s="86">
        <v>158.63</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624</v>
      </c>
      <c r="D12" s="85"/>
      <c r="E12" s="85"/>
      <c r="F12" s="85"/>
      <c r="G12" s="85"/>
      <c r="H12" s="85"/>
      <c r="I12" s="85"/>
      <c r="J12" s="85"/>
      <c r="K12" s="85"/>
      <c r="L12" s="85"/>
      <c r="M12" s="85"/>
      <c r="N12" s="76" t="s">
        <v>626</v>
      </c>
      <c r="O12" s="76"/>
      <c r="P12" s="76"/>
      <c r="Q12" s="76"/>
      <c r="R12" s="76"/>
      <c r="S12" s="76"/>
      <c r="T12" s="76"/>
      <c r="U12" s="76"/>
      <c r="V12" s="76"/>
      <c r="W12" s="76"/>
    </row>
    <row r="13" spans="1:23" s="7" customFormat="1">
      <c r="A13" s="89" t="s">
        <v>21</v>
      </c>
      <c r="B13" s="90"/>
      <c r="C13" s="14" t="s">
        <v>22</v>
      </c>
      <c r="D13" s="93" t="s">
        <v>628</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629</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630</v>
      </c>
      <c r="K20" s="113"/>
      <c r="L20" s="26" t="s">
        <v>53</v>
      </c>
      <c r="M20" s="27" t="s">
        <v>54</v>
      </c>
      <c r="N20" s="114" t="s">
        <v>631</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340</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341</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342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632</v>
      </c>
      <c r="F36" s="46" t="s">
        <v>632</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344</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633</v>
      </c>
      <c r="B3" s="72"/>
      <c r="C3" s="72"/>
      <c r="D3" s="4"/>
      <c r="E3" s="73" t="s">
        <v>634</v>
      </c>
      <c r="F3" s="73"/>
      <c r="G3" s="73"/>
      <c r="H3" s="73"/>
      <c r="I3" s="73"/>
      <c r="J3" s="5"/>
      <c r="K3" s="72" t="s">
        <v>635</v>
      </c>
      <c r="L3" s="72"/>
      <c r="M3" s="72"/>
      <c r="N3" s="6"/>
      <c r="P3" s="74" t="s">
        <v>2</v>
      </c>
      <c r="Q3" s="74"/>
      <c r="R3" s="74"/>
    </row>
    <row r="4" spans="1:23" s="7" customFormat="1" ht="13.5">
      <c r="A4" s="75" t="s">
        <v>3</v>
      </c>
      <c r="B4" s="75"/>
      <c r="C4" s="76" t="s">
        <v>636</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637</v>
      </c>
      <c r="D5" s="76"/>
      <c r="E5" s="76"/>
      <c r="F5" s="76"/>
      <c r="G5" s="76"/>
      <c r="H5" s="76"/>
      <c r="I5" s="76"/>
      <c r="J5" s="76"/>
      <c r="K5" s="75" t="s">
        <v>6</v>
      </c>
      <c r="L5" s="75"/>
      <c r="M5" s="75"/>
      <c r="N5" s="76" t="s">
        <v>637</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5</v>
      </c>
      <c r="E8" s="68">
        <f>SUM(E9:E10)</f>
        <v>0</v>
      </c>
      <c r="F8" s="68">
        <f>SUM(F9:F10)</f>
        <v>5</v>
      </c>
      <c r="G8" s="84">
        <f>SUM(G9:H10)</f>
        <v>5</v>
      </c>
      <c r="H8" s="84"/>
      <c r="I8" s="11">
        <f>ROUND(G8/D8*100,2)</f>
        <v>100</v>
      </c>
      <c r="J8" s="85" t="s">
        <v>638</v>
      </c>
      <c r="K8" s="85"/>
      <c r="L8" s="85"/>
      <c r="M8" s="85"/>
      <c r="N8" s="85"/>
      <c r="O8" s="85"/>
      <c r="P8" s="85"/>
      <c r="Q8" s="85"/>
      <c r="R8" s="85"/>
      <c r="S8" s="85"/>
      <c r="T8" s="85"/>
      <c r="U8" s="85"/>
      <c r="V8" s="85"/>
      <c r="W8" s="85"/>
    </row>
    <row r="9" spans="1:23" s="7" customFormat="1">
      <c r="A9" s="77"/>
      <c r="B9" s="77"/>
      <c r="C9" s="12" t="s">
        <v>17</v>
      </c>
      <c r="D9" s="68">
        <f>SUM(E9:F9)</f>
        <v>5</v>
      </c>
      <c r="E9" s="69">
        <v>0</v>
      </c>
      <c r="F9" s="69">
        <v>5</v>
      </c>
      <c r="G9" s="86">
        <v>5</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639</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640</v>
      </c>
      <c r="D12" s="85"/>
      <c r="E12" s="85"/>
      <c r="F12" s="85"/>
      <c r="G12" s="85"/>
      <c r="H12" s="85"/>
      <c r="I12" s="85"/>
      <c r="J12" s="85"/>
      <c r="K12" s="85"/>
      <c r="L12" s="85"/>
      <c r="M12" s="85"/>
      <c r="N12" s="76" t="s">
        <v>641</v>
      </c>
      <c r="O12" s="76"/>
      <c r="P12" s="76"/>
      <c r="Q12" s="76"/>
      <c r="R12" s="76"/>
      <c r="S12" s="76"/>
      <c r="T12" s="76"/>
      <c r="U12" s="76"/>
      <c r="V12" s="76"/>
      <c r="W12" s="76"/>
    </row>
    <row r="13" spans="1:23" s="7" customFormat="1">
      <c r="A13" s="89" t="s">
        <v>21</v>
      </c>
      <c r="B13" s="90"/>
      <c r="C13" s="14" t="s">
        <v>22</v>
      </c>
      <c r="D13" s="93" t="s">
        <v>642</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643</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644</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214</v>
      </c>
      <c r="M29" s="34" t="s">
        <v>215</v>
      </c>
      <c r="N29" s="34" t="s">
        <v>216</v>
      </c>
      <c r="O29" s="34" t="s">
        <v>217</v>
      </c>
      <c r="P29" s="34" t="s">
        <v>218</v>
      </c>
      <c r="Q29" s="34" t="s">
        <v>219</v>
      </c>
      <c r="R29" s="34" t="s">
        <v>220</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645</v>
      </c>
      <c r="F36" s="46" t="s">
        <v>645</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319</v>
      </c>
      <c r="E40" s="46" t="s">
        <v>645</v>
      </c>
      <c r="F40" s="46" t="s">
        <v>645</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646</v>
      </c>
      <c r="B3" s="72"/>
      <c r="C3" s="72"/>
      <c r="D3" s="4"/>
      <c r="E3" s="73" t="s">
        <v>647</v>
      </c>
      <c r="F3" s="73"/>
      <c r="G3" s="73"/>
      <c r="H3" s="73"/>
      <c r="I3" s="73"/>
      <c r="J3" s="5"/>
      <c r="K3" s="72" t="s">
        <v>648</v>
      </c>
      <c r="L3" s="72"/>
      <c r="M3" s="72"/>
      <c r="N3" s="6"/>
      <c r="P3" s="74" t="s">
        <v>2</v>
      </c>
      <c r="Q3" s="74"/>
      <c r="R3" s="74"/>
    </row>
    <row r="4" spans="1:23" s="7" customFormat="1" ht="13.5">
      <c r="A4" s="75" t="s">
        <v>3</v>
      </c>
      <c r="B4" s="75"/>
      <c r="C4" s="76" t="s">
        <v>649</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650</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20</v>
      </c>
      <c r="E8" s="68">
        <f>SUM(E9:E10)</f>
        <v>20</v>
      </c>
      <c r="F8" s="68">
        <f>SUM(F9:F10)</f>
        <v>0</v>
      </c>
      <c r="G8" s="84">
        <f>SUM(G9:H10)</f>
        <v>20</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20</v>
      </c>
      <c r="E9" s="69">
        <v>20</v>
      </c>
      <c r="F9" s="69">
        <v>0</v>
      </c>
      <c r="G9" s="86">
        <v>20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651</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652</v>
      </c>
      <c r="D12" s="85"/>
      <c r="E12" s="85"/>
      <c r="F12" s="85"/>
      <c r="G12" s="85"/>
      <c r="H12" s="85"/>
      <c r="I12" s="85"/>
      <c r="J12" s="85"/>
      <c r="K12" s="85"/>
      <c r="L12" s="85"/>
      <c r="M12" s="85"/>
      <c r="N12" s="76" t="s">
        <v>653</v>
      </c>
      <c r="O12" s="76"/>
      <c r="P12" s="76"/>
      <c r="Q12" s="76"/>
      <c r="R12" s="76"/>
      <c r="S12" s="76"/>
      <c r="T12" s="76"/>
      <c r="U12" s="76"/>
      <c r="V12" s="76"/>
      <c r="W12" s="76"/>
    </row>
    <row r="13" spans="1:23" s="7" customFormat="1">
      <c r="A13" s="89" t="s">
        <v>21</v>
      </c>
      <c r="B13" s="90"/>
      <c r="C13" s="14" t="s">
        <v>22</v>
      </c>
      <c r="D13" s="93" t="s">
        <v>654</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655</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656</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657</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214</v>
      </c>
      <c r="M29" s="34" t="s">
        <v>215</v>
      </c>
      <c r="N29" s="34" t="s">
        <v>216</v>
      </c>
      <c r="O29" s="34" t="s">
        <v>217</v>
      </c>
      <c r="P29" s="34" t="s">
        <v>218</v>
      </c>
      <c r="Q29" s="34" t="s">
        <v>219</v>
      </c>
      <c r="R29" s="34" t="s">
        <v>220</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658</v>
      </c>
      <c r="F36" s="46" t="s">
        <v>658</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222</v>
      </c>
      <c r="E40" s="46" t="s">
        <v>223</v>
      </c>
      <c r="F40" s="46" t="s">
        <v>223</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659</v>
      </c>
      <c r="F3" s="73"/>
      <c r="G3" s="73"/>
      <c r="H3" s="73"/>
      <c r="I3" s="73"/>
      <c r="J3" s="5"/>
      <c r="K3" s="72" t="s">
        <v>660</v>
      </c>
      <c r="L3" s="72"/>
      <c r="M3" s="72"/>
      <c r="N3" s="6"/>
      <c r="P3" s="74" t="s">
        <v>2</v>
      </c>
      <c r="Q3" s="74"/>
      <c r="R3" s="74"/>
    </row>
    <row r="4" spans="1:23" s="7" customFormat="1" ht="13.5">
      <c r="A4" s="75" t="s">
        <v>3</v>
      </c>
      <c r="B4" s="75"/>
      <c r="C4" s="76" t="s">
        <v>661</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9.19</v>
      </c>
      <c r="E8" s="68">
        <f>SUM(E9:E10)</f>
        <v>20</v>
      </c>
      <c r="F8" s="68">
        <f>SUM(F9:F10)</f>
        <v>-10.81</v>
      </c>
      <c r="G8" s="84">
        <f>SUM(G9:H10)</f>
        <v>9.19</v>
      </c>
      <c r="H8" s="84"/>
      <c r="I8" s="11">
        <f>ROUND(G8/D8*100,2)</f>
        <v>100</v>
      </c>
      <c r="J8" s="85" t="s">
        <v>662</v>
      </c>
      <c r="K8" s="85"/>
      <c r="L8" s="85"/>
      <c r="M8" s="85"/>
      <c r="N8" s="85"/>
      <c r="O8" s="85"/>
      <c r="P8" s="85"/>
      <c r="Q8" s="85"/>
      <c r="R8" s="85"/>
      <c r="S8" s="85"/>
      <c r="T8" s="85"/>
      <c r="U8" s="85"/>
      <c r="V8" s="85"/>
      <c r="W8" s="85"/>
    </row>
    <row r="9" spans="1:23" s="7" customFormat="1">
      <c r="A9" s="77"/>
      <c r="B9" s="77"/>
      <c r="C9" s="12" t="s">
        <v>17</v>
      </c>
      <c r="D9" s="68">
        <f>SUM(E9:F9)</f>
        <v>9.19</v>
      </c>
      <c r="E9" s="69">
        <v>20</v>
      </c>
      <c r="F9" s="69">
        <v>-10.81</v>
      </c>
      <c r="G9" s="86">
        <v>9.19</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663</v>
      </c>
      <c r="D12" s="85"/>
      <c r="E12" s="85"/>
      <c r="F12" s="85"/>
      <c r="G12" s="85"/>
      <c r="H12" s="85"/>
      <c r="I12" s="85"/>
      <c r="J12" s="85"/>
      <c r="K12" s="85"/>
      <c r="L12" s="85"/>
      <c r="M12" s="85"/>
      <c r="N12" s="76" t="s">
        <v>664</v>
      </c>
      <c r="O12" s="76"/>
      <c r="P12" s="76"/>
      <c r="Q12" s="76"/>
      <c r="R12" s="76"/>
      <c r="S12" s="76"/>
      <c r="T12" s="76"/>
      <c r="U12" s="76"/>
      <c r="V12" s="76"/>
      <c r="W12" s="76"/>
    </row>
    <row r="13" spans="1:23" s="7" customFormat="1">
      <c r="A13" s="89" t="s">
        <v>21</v>
      </c>
      <c r="B13" s="90"/>
      <c r="C13" s="14" t="s">
        <v>22</v>
      </c>
      <c r="D13" s="93" t="s">
        <v>665</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666</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96</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667</v>
      </c>
      <c r="K20" s="113"/>
      <c r="L20" s="26" t="s">
        <v>53</v>
      </c>
      <c r="M20" s="27" t="s">
        <v>54</v>
      </c>
      <c r="N20" s="114" t="s">
        <v>668</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56</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3</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669</v>
      </c>
      <c r="F36" s="46" t="s">
        <v>669</v>
      </c>
      <c r="G36" s="46">
        <v>7</v>
      </c>
      <c r="H36" s="112">
        <v>3</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390</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670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381</v>
      </c>
      <c r="L3" s="72"/>
      <c r="M3" s="72"/>
      <c r="N3" s="6"/>
      <c r="P3" s="74" t="s">
        <v>2</v>
      </c>
      <c r="Q3" s="74"/>
      <c r="R3" s="74"/>
    </row>
    <row r="4" spans="1:23" s="7" customFormat="1" ht="13.5">
      <c r="A4" s="75" t="s">
        <v>3</v>
      </c>
      <c r="B4" s="75"/>
      <c r="C4" s="76" t="s">
        <v>671</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672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28.88</v>
      </c>
      <c r="E8" s="68">
        <f>SUM(E9:E10)</f>
        <v>0</v>
      </c>
      <c r="F8" s="68">
        <f>SUM(F9:F10)</f>
        <v>28.88</v>
      </c>
      <c r="G8" s="84">
        <f>SUM(G9:H10)</f>
        <v>28.88</v>
      </c>
      <c r="H8" s="84"/>
      <c r="I8" s="11">
        <f>ROUND(G8/D8*100,2)</f>
        <v>100</v>
      </c>
      <c r="J8" s="85" t="s">
        <v>673</v>
      </c>
      <c r="K8" s="85"/>
      <c r="L8" s="85"/>
      <c r="M8" s="85"/>
      <c r="N8" s="85"/>
      <c r="O8" s="85"/>
      <c r="P8" s="85"/>
      <c r="Q8" s="85"/>
      <c r="R8" s="85"/>
      <c r="S8" s="85"/>
      <c r="T8" s="85"/>
      <c r="U8" s="85"/>
      <c r="V8" s="85"/>
      <c r="W8" s="85"/>
    </row>
    <row r="9" spans="1:23" s="7" customFormat="1">
      <c r="A9" s="77"/>
      <c r="B9" s="77"/>
      <c r="C9" s="12" t="s">
        <v>17</v>
      </c>
      <c r="D9" s="68">
        <f>SUM(E9:F9)</f>
        <v>28.88</v>
      </c>
      <c r="E9" s="69">
        <v>0</v>
      </c>
      <c r="F9" s="69">
        <v>28.88</v>
      </c>
      <c r="G9" s="86">
        <v>28.88</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674</v>
      </c>
      <c r="D12" s="85"/>
      <c r="E12" s="85"/>
      <c r="F12" s="85"/>
      <c r="G12" s="85"/>
      <c r="H12" s="85"/>
      <c r="I12" s="85"/>
      <c r="J12" s="85"/>
      <c r="K12" s="85"/>
      <c r="L12" s="85"/>
      <c r="M12" s="85"/>
      <c r="N12" s="76" t="s">
        <v>675</v>
      </c>
      <c r="O12" s="76"/>
      <c r="P12" s="76"/>
      <c r="Q12" s="76"/>
      <c r="R12" s="76"/>
      <c r="S12" s="76"/>
      <c r="T12" s="76"/>
      <c r="U12" s="76"/>
      <c r="V12" s="76"/>
      <c r="W12" s="76"/>
    </row>
    <row r="13" spans="1:23" s="7" customFormat="1">
      <c r="A13" s="89" t="s">
        <v>21</v>
      </c>
      <c r="B13" s="90"/>
      <c r="C13" s="14" t="s">
        <v>22</v>
      </c>
      <c r="D13" s="93" t="s">
        <v>676</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677</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97</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37</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479</v>
      </c>
      <c r="K20" s="113"/>
      <c r="L20" s="26" t="s">
        <v>53</v>
      </c>
      <c r="M20" s="27" t="s">
        <v>54</v>
      </c>
      <c r="N20" s="114" t="s">
        <v>481</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479</v>
      </c>
      <c r="K21" s="113"/>
      <c r="L21" s="64" t="s">
        <v>482</v>
      </c>
      <c r="M21" s="27" t="s">
        <v>54</v>
      </c>
      <c r="N21" s="117" t="s">
        <v>483</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479</v>
      </c>
      <c r="K22" s="113"/>
      <c r="L22" s="26" t="s">
        <v>484</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0</v>
      </c>
      <c r="I28" s="113"/>
      <c r="J28" s="112" t="s">
        <v>488</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479</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479</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479</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v>28.88</v>
      </c>
      <c r="F36" s="46">
        <v>28.88</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344</v>
      </c>
      <c r="E40" s="46" t="s">
        <v>260</v>
      </c>
      <c r="F40" s="46" t="s">
        <v>260</v>
      </c>
      <c r="G40" s="46">
        <v>8</v>
      </c>
      <c r="H40" s="112">
        <v>8</v>
      </c>
      <c r="I40" s="113"/>
      <c r="J40" s="112"/>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496</v>
      </c>
      <c r="E43" s="59">
        <v>1</v>
      </c>
      <c r="F43" s="59">
        <v>1</v>
      </c>
      <c r="G43" s="46">
        <v>10</v>
      </c>
      <c r="H43" s="112">
        <v>10</v>
      </c>
      <c r="I43" s="113"/>
      <c r="J43" s="112"/>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678</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679</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272.69</v>
      </c>
      <c r="E8" s="68">
        <f>SUM(E9:E10)</f>
        <v>295</v>
      </c>
      <c r="F8" s="68">
        <f>SUM(F9:F10)</f>
        <v>-22.31</v>
      </c>
      <c r="G8" s="84">
        <f>SUM(G9:H10)</f>
        <v>272.69</v>
      </c>
      <c r="H8" s="84"/>
      <c r="I8" s="11">
        <f>ROUND(G8/D8*100,2)</f>
        <v>100</v>
      </c>
      <c r="J8" s="85" t="s">
        <v>680</v>
      </c>
      <c r="K8" s="85"/>
      <c r="L8" s="85"/>
      <c r="M8" s="85"/>
      <c r="N8" s="85"/>
      <c r="O8" s="85"/>
      <c r="P8" s="85"/>
      <c r="Q8" s="85"/>
      <c r="R8" s="85"/>
      <c r="S8" s="85"/>
      <c r="T8" s="85"/>
      <c r="U8" s="85"/>
      <c r="V8" s="85"/>
      <c r="W8" s="85"/>
    </row>
    <row r="9" spans="1:23" s="7" customFormat="1">
      <c r="A9" s="77"/>
      <c r="B9" s="77"/>
      <c r="C9" s="12" t="s">
        <v>17</v>
      </c>
      <c r="D9" s="68">
        <f>SUM(E9:F9)</f>
        <v>272.69</v>
      </c>
      <c r="E9" s="69">
        <v>295</v>
      </c>
      <c r="F9" s="69">
        <v>-22.31</v>
      </c>
      <c r="G9" s="86">
        <v>272.69</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681</v>
      </c>
      <c r="D12" s="85"/>
      <c r="E12" s="85"/>
      <c r="F12" s="85"/>
      <c r="G12" s="85"/>
      <c r="H12" s="85"/>
      <c r="I12" s="85"/>
      <c r="J12" s="85"/>
      <c r="K12" s="85"/>
      <c r="L12" s="85"/>
      <c r="M12" s="85"/>
      <c r="N12" s="76" t="s">
        <v>681</v>
      </c>
      <c r="O12" s="76"/>
      <c r="P12" s="76"/>
      <c r="Q12" s="76"/>
      <c r="R12" s="76"/>
      <c r="S12" s="76"/>
      <c r="T12" s="76"/>
      <c r="U12" s="76"/>
      <c r="V12" s="76"/>
      <c r="W12" s="76"/>
    </row>
    <row r="13" spans="1:23" s="7" customFormat="1">
      <c r="A13" s="89" t="s">
        <v>21</v>
      </c>
      <c r="B13" s="90"/>
      <c r="C13" s="14" t="s">
        <v>22</v>
      </c>
      <c r="D13" s="93" t="s">
        <v>682</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683</v>
      </c>
      <c r="K20" s="113"/>
      <c r="L20" s="26" t="s">
        <v>53</v>
      </c>
      <c r="M20" s="27" t="s">
        <v>54</v>
      </c>
      <c r="N20" s="114" t="s">
        <v>684</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685</v>
      </c>
      <c r="K21" s="113"/>
      <c r="L21" s="64" t="s">
        <v>205</v>
      </c>
      <c r="M21" s="27" t="s">
        <v>54</v>
      </c>
      <c r="N21" s="117" t="s">
        <v>686</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687</v>
      </c>
      <c r="K22" s="113"/>
      <c r="L22" s="26" t="s">
        <v>688</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689</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690</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691</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692</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693</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340</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694</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342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695</v>
      </c>
      <c r="E36" s="46" t="s">
        <v>696</v>
      </c>
      <c r="F36" s="46" t="s">
        <v>697</v>
      </c>
      <c r="G36" s="46">
        <v>7</v>
      </c>
      <c r="H36" s="112">
        <v>7</v>
      </c>
      <c r="I36" s="113"/>
      <c r="J36" s="112" t="s">
        <v>698</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379</v>
      </c>
      <c r="E40" s="46" t="s">
        <v>699</v>
      </c>
      <c r="F40" s="46" t="s">
        <v>700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701</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702</v>
      </c>
      <c r="F47" s="46" t="s">
        <v>702</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703</v>
      </c>
      <c r="E53" s="46" t="s">
        <v>194</v>
      </c>
      <c r="F53" s="46" t="s">
        <v>704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705</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706</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21.990000000000002</v>
      </c>
      <c r="E8" s="68">
        <f>SUM(E9:E10)</f>
        <v>8.92</v>
      </c>
      <c r="F8" s="68">
        <f>SUM(F9:F10)</f>
        <v>13.07</v>
      </c>
      <c r="G8" s="84">
        <f>SUM(G9:H10)</f>
        <v>21.99</v>
      </c>
      <c r="H8" s="84"/>
      <c r="I8" s="11">
        <f>ROUND(G8/D8*100,2)</f>
        <v>100</v>
      </c>
      <c r="J8" s="85" t="s">
        <v>707</v>
      </c>
      <c r="K8" s="85"/>
      <c r="L8" s="85"/>
      <c r="M8" s="85"/>
      <c r="N8" s="85"/>
      <c r="O8" s="85"/>
      <c r="P8" s="85"/>
      <c r="Q8" s="85"/>
      <c r="R8" s="85"/>
      <c r="S8" s="85"/>
      <c r="T8" s="85"/>
      <c r="U8" s="85"/>
      <c r="V8" s="85"/>
      <c r="W8" s="85"/>
    </row>
    <row r="9" spans="1:23" s="7" customFormat="1">
      <c r="A9" s="77"/>
      <c r="B9" s="77"/>
      <c r="C9" s="12" t="s">
        <v>17</v>
      </c>
      <c r="D9" s="68">
        <f>SUM(E9:F9)</f>
        <v>21.990000000000002</v>
      </c>
      <c r="E9" s="69">
        <v>8.92</v>
      </c>
      <c r="F9" s="69">
        <v>13.07</v>
      </c>
      <c r="G9" s="86">
        <v>21.99</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708</v>
      </c>
      <c r="D12" s="85"/>
      <c r="E12" s="85"/>
      <c r="F12" s="85"/>
      <c r="G12" s="85"/>
      <c r="H12" s="85"/>
      <c r="I12" s="85"/>
      <c r="J12" s="85"/>
      <c r="K12" s="85"/>
      <c r="L12" s="85"/>
      <c r="M12" s="85"/>
      <c r="N12" s="76" t="s">
        <v>708</v>
      </c>
      <c r="O12" s="76"/>
      <c r="P12" s="76"/>
      <c r="Q12" s="76"/>
      <c r="R12" s="76"/>
      <c r="S12" s="76"/>
      <c r="T12" s="76"/>
      <c r="U12" s="76"/>
      <c r="V12" s="76"/>
      <c r="W12" s="76"/>
    </row>
    <row r="13" spans="1:23" s="7" customFormat="1">
      <c r="A13" s="89" t="s">
        <v>21</v>
      </c>
      <c r="B13" s="90"/>
      <c r="C13" s="14" t="s">
        <v>22</v>
      </c>
      <c r="D13" s="93" t="s">
        <v>709</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710</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711</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712</v>
      </c>
      <c r="F36" s="46" t="s">
        <v>712</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319</v>
      </c>
      <c r="E40" s="46" t="s">
        <v>712</v>
      </c>
      <c r="F40" s="46" t="s">
        <v>712</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activeCell="D20" sqref="D20:F33"/>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269</v>
      </c>
      <c r="B3" s="72"/>
      <c r="C3" s="72"/>
      <c r="D3" s="4"/>
      <c r="E3" s="73" t="s">
        <v>270</v>
      </c>
      <c r="F3" s="73"/>
      <c r="G3" s="73"/>
      <c r="H3" s="73"/>
      <c r="I3" s="73"/>
      <c r="J3" s="5"/>
      <c r="K3" s="72" t="s">
        <v>271</v>
      </c>
      <c r="L3" s="72"/>
      <c r="M3" s="72"/>
      <c r="N3" s="6"/>
      <c r="P3" s="74" t="s">
        <v>2</v>
      </c>
      <c r="Q3" s="74"/>
      <c r="R3" s="74"/>
    </row>
    <row r="4" spans="1:23" s="7" customFormat="1" ht="13.5">
      <c r="A4" s="75" t="s">
        <v>3</v>
      </c>
      <c r="B4" s="75"/>
      <c r="C4" s="76" t="s">
        <v>272</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273</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9.8000000000000007</v>
      </c>
      <c r="E8" s="68">
        <f>SUM(E9:E10)</f>
        <v>9.8000000000000007</v>
      </c>
      <c r="F8" s="68">
        <f>SUM(F9:F10)</f>
        <v>0</v>
      </c>
      <c r="G8" s="84">
        <f>SUM(G9:H10)</f>
        <v>9.8000000000000007</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9.8000000000000007</v>
      </c>
      <c r="E9" s="69">
        <v>9.8000000000000007</v>
      </c>
      <c r="F9" s="69">
        <v>0</v>
      </c>
      <c r="G9" s="86">
        <v>9.8000000000000007</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274</v>
      </c>
      <c r="D12" s="85"/>
      <c r="E12" s="85"/>
      <c r="F12" s="85"/>
      <c r="G12" s="85"/>
      <c r="H12" s="85"/>
      <c r="I12" s="85"/>
      <c r="J12" s="85"/>
      <c r="K12" s="85"/>
      <c r="L12" s="85"/>
      <c r="M12" s="85"/>
      <c r="N12" s="76" t="s">
        <v>274</v>
      </c>
      <c r="O12" s="76"/>
      <c r="P12" s="76"/>
      <c r="Q12" s="76"/>
      <c r="R12" s="76"/>
      <c r="S12" s="76"/>
      <c r="T12" s="76"/>
      <c r="U12" s="76"/>
      <c r="V12" s="76"/>
      <c r="W12" s="76"/>
    </row>
    <row r="13" spans="1:23" s="7" customFormat="1">
      <c r="A13" s="89" t="s">
        <v>21</v>
      </c>
      <c r="B13" s="90"/>
      <c r="C13" s="14" t="s">
        <v>22</v>
      </c>
      <c r="D13" s="93" t="s">
        <v>275</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276</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277</v>
      </c>
      <c r="K20" s="113"/>
      <c r="L20" s="26" t="s">
        <v>53</v>
      </c>
      <c r="M20" s="27" t="s">
        <v>54</v>
      </c>
      <c r="N20" s="114" t="s">
        <v>278</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279</v>
      </c>
      <c r="K21" s="113"/>
      <c r="L21" s="64" t="s">
        <v>280</v>
      </c>
      <c r="M21" s="27" t="s">
        <v>54</v>
      </c>
      <c r="N21" s="117" t="s">
        <v>281</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282</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283</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284</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285</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287</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289</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290</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291</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292</v>
      </c>
      <c r="E36" s="46" t="s">
        <v>293</v>
      </c>
      <c r="F36" s="46" t="s">
        <v>294</v>
      </c>
      <c r="G36" s="46">
        <v>7</v>
      </c>
      <c r="H36" s="112">
        <v>7</v>
      </c>
      <c r="I36" s="113"/>
      <c r="J36" s="112" t="s">
        <v>295</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297</v>
      </c>
      <c r="E40" s="46" t="s">
        <v>298</v>
      </c>
      <c r="F40" s="46" t="s">
        <v>299</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300</v>
      </c>
      <c r="E43" s="59">
        <v>1</v>
      </c>
      <c r="F43" s="59">
        <v>1</v>
      </c>
      <c r="G43" s="46">
        <v>10</v>
      </c>
      <c r="H43" s="112">
        <v>10</v>
      </c>
      <c r="I43" s="113"/>
      <c r="J43" s="112" t="s">
        <v>301</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302</v>
      </c>
      <c r="E47" s="46" t="s">
        <v>303</v>
      </c>
      <c r="F47" s="46" t="s">
        <v>304</v>
      </c>
      <c r="G47" s="46">
        <v>8</v>
      </c>
      <c r="H47" s="112">
        <v>8</v>
      </c>
      <c r="I47" s="113"/>
      <c r="J47" s="112" t="s">
        <v>301</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305</v>
      </c>
      <c r="E53" s="46" t="s">
        <v>306</v>
      </c>
      <c r="F53" s="46" t="s">
        <v>307</v>
      </c>
      <c r="G53" s="46">
        <v>20</v>
      </c>
      <c r="H53" s="112">
        <v>20</v>
      </c>
      <c r="I53" s="113"/>
      <c r="J53" s="112" t="s">
        <v>301</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301</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713</v>
      </c>
      <c r="B3" s="72"/>
      <c r="C3" s="72"/>
      <c r="D3" s="4"/>
      <c r="E3" s="73" t="s">
        <v>714</v>
      </c>
      <c r="F3" s="73"/>
      <c r="G3" s="73"/>
      <c r="H3" s="73"/>
      <c r="I3" s="73"/>
      <c r="J3" s="5"/>
      <c r="K3" s="72" t="s">
        <v>525</v>
      </c>
      <c r="L3" s="72"/>
      <c r="M3" s="72"/>
      <c r="N3" s="6"/>
      <c r="P3" s="74" t="s">
        <v>2</v>
      </c>
      <c r="Q3" s="74"/>
      <c r="R3" s="74"/>
    </row>
    <row r="4" spans="1:23" s="7" customFormat="1" ht="13.5">
      <c r="A4" s="75" t="s">
        <v>3</v>
      </c>
      <c r="B4" s="75"/>
      <c r="C4" s="76" t="s">
        <v>715</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716</v>
      </c>
      <c r="D5" s="76"/>
      <c r="E5" s="76"/>
      <c r="F5" s="76"/>
      <c r="G5" s="76"/>
      <c r="H5" s="76"/>
      <c r="I5" s="76"/>
      <c r="J5" s="76"/>
      <c r="K5" s="75" t="s">
        <v>6</v>
      </c>
      <c r="L5" s="75"/>
      <c r="M5" s="75"/>
      <c r="N5" s="76" t="s">
        <v>717</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28</v>
      </c>
      <c r="E8" s="68">
        <f>SUM(E9:E10)</f>
        <v>28</v>
      </c>
      <c r="F8" s="68">
        <f>SUM(F9:F10)</f>
        <v>0</v>
      </c>
      <c r="G8" s="84">
        <f>SUM(G9:H10)</f>
        <v>28.88</v>
      </c>
      <c r="H8" s="84"/>
      <c r="I8" s="11">
        <f>ROUND(G8/D8*100,2)</f>
        <v>103.14</v>
      </c>
      <c r="J8" s="85"/>
      <c r="K8" s="85"/>
      <c r="L8" s="85"/>
      <c r="M8" s="85"/>
      <c r="N8" s="85"/>
      <c r="O8" s="85"/>
      <c r="P8" s="85"/>
      <c r="Q8" s="85"/>
      <c r="R8" s="85"/>
      <c r="S8" s="85"/>
      <c r="T8" s="85"/>
      <c r="U8" s="85"/>
      <c r="V8" s="85"/>
      <c r="W8" s="85"/>
    </row>
    <row r="9" spans="1:23" s="7" customFormat="1">
      <c r="A9" s="77"/>
      <c r="B9" s="77"/>
      <c r="C9" s="12" t="s">
        <v>17</v>
      </c>
      <c r="D9" s="68">
        <f>SUM(E9:F9)</f>
        <v>28</v>
      </c>
      <c r="E9" s="69">
        <v>28</v>
      </c>
      <c r="F9" s="69">
        <v>0</v>
      </c>
      <c r="G9" s="86">
        <v>28.88</v>
      </c>
      <c r="H9" s="86"/>
      <c r="I9" s="11">
        <f>ROUND(G9/D9*100,2)</f>
        <v>103.14</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718</v>
      </c>
      <c r="D12" s="85"/>
      <c r="E12" s="85"/>
      <c r="F12" s="85"/>
      <c r="G12" s="85"/>
      <c r="H12" s="85"/>
      <c r="I12" s="85"/>
      <c r="J12" s="85"/>
      <c r="K12" s="85"/>
      <c r="L12" s="85"/>
      <c r="M12" s="85"/>
      <c r="N12" s="76" t="s">
        <v>719</v>
      </c>
      <c r="O12" s="76"/>
      <c r="P12" s="76"/>
      <c r="Q12" s="76"/>
      <c r="R12" s="76"/>
      <c r="S12" s="76"/>
      <c r="T12" s="76"/>
      <c r="U12" s="76"/>
      <c r="V12" s="76"/>
      <c r="W12" s="76"/>
    </row>
    <row r="13" spans="1:23" s="7" customFormat="1">
      <c r="A13" s="89" t="s">
        <v>21</v>
      </c>
      <c r="B13" s="90"/>
      <c r="C13" s="14" t="s">
        <v>22</v>
      </c>
      <c r="D13" s="93" t="s">
        <v>720</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721</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88</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28</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723</v>
      </c>
      <c r="K20" s="113"/>
      <c r="L20" s="26" t="s">
        <v>53</v>
      </c>
      <c r="M20" s="27" t="s">
        <v>54</v>
      </c>
      <c r="N20" s="114" t="s">
        <v>481</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724</v>
      </c>
      <c r="K21" s="113"/>
      <c r="L21" s="64" t="s">
        <v>482</v>
      </c>
      <c r="M21" s="27" t="s">
        <v>54</v>
      </c>
      <c r="N21" s="117" t="s">
        <v>483</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722</v>
      </c>
      <c r="K22" s="113"/>
      <c r="L22" s="26" t="s">
        <v>484</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0</v>
      </c>
      <c r="I29" s="113"/>
      <c r="J29" s="112" t="s">
        <v>725</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0</v>
      </c>
      <c r="I30" s="113"/>
      <c r="J30" s="112" t="s">
        <v>725</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340</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726</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727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v>28</v>
      </c>
      <c r="F36" s="46">
        <v>28</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728</v>
      </c>
      <c r="E40" s="46" t="s">
        <v>729</v>
      </c>
      <c r="F40" s="46" t="s">
        <v>729</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730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731</v>
      </c>
      <c r="B3" s="72"/>
      <c r="C3" s="72"/>
      <c r="D3" s="4"/>
      <c r="E3" s="73" t="s">
        <v>732</v>
      </c>
      <c r="F3" s="73"/>
      <c r="G3" s="73"/>
      <c r="H3" s="73"/>
      <c r="I3" s="73"/>
      <c r="J3" s="5"/>
      <c r="K3" s="72" t="s">
        <v>733</v>
      </c>
      <c r="L3" s="72"/>
      <c r="M3" s="72"/>
      <c r="N3" s="6"/>
      <c r="P3" s="74" t="s">
        <v>2</v>
      </c>
      <c r="Q3" s="74"/>
      <c r="R3" s="74"/>
    </row>
    <row r="4" spans="1:23" s="7" customFormat="1" ht="13.5">
      <c r="A4" s="75" t="s">
        <v>3</v>
      </c>
      <c r="B4" s="75"/>
      <c r="C4" s="76" t="s">
        <v>734</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735</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42.98</v>
      </c>
      <c r="E8" s="68">
        <f>SUM(E9:E10)</f>
        <v>43</v>
      </c>
      <c r="F8" s="68">
        <f>SUM(F9:F10)</f>
        <v>-0.02</v>
      </c>
      <c r="G8" s="84">
        <f>SUM(G9:H10)</f>
        <v>42.98</v>
      </c>
      <c r="H8" s="84"/>
      <c r="I8" s="11">
        <f>ROUND(G8/D8*100,2)</f>
        <v>100</v>
      </c>
      <c r="J8" s="85" t="s">
        <v>736</v>
      </c>
      <c r="K8" s="85"/>
      <c r="L8" s="85"/>
      <c r="M8" s="85"/>
      <c r="N8" s="85"/>
      <c r="O8" s="85"/>
      <c r="P8" s="85"/>
      <c r="Q8" s="85"/>
      <c r="R8" s="85"/>
      <c r="S8" s="85"/>
      <c r="T8" s="85"/>
      <c r="U8" s="85"/>
      <c r="V8" s="85"/>
      <c r="W8" s="85"/>
    </row>
    <row r="9" spans="1:23" s="7" customFormat="1">
      <c r="A9" s="77"/>
      <c r="B9" s="77"/>
      <c r="C9" s="12" t="s">
        <v>17</v>
      </c>
      <c r="D9" s="68">
        <f>SUM(E9:F9)</f>
        <v>42.98</v>
      </c>
      <c r="E9" s="69">
        <v>43</v>
      </c>
      <c r="F9" s="69">
        <v>-0.02</v>
      </c>
      <c r="G9" s="86">
        <v>42.98</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719</v>
      </c>
      <c r="D12" s="85"/>
      <c r="E12" s="85"/>
      <c r="F12" s="85"/>
      <c r="G12" s="85"/>
      <c r="H12" s="85"/>
      <c r="I12" s="85"/>
      <c r="J12" s="85"/>
      <c r="K12" s="85"/>
      <c r="L12" s="85"/>
      <c r="M12" s="85"/>
      <c r="N12" s="76" t="s">
        <v>737</v>
      </c>
      <c r="O12" s="76"/>
      <c r="P12" s="76"/>
      <c r="Q12" s="76"/>
      <c r="R12" s="76"/>
      <c r="S12" s="76"/>
      <c r="T12" s="76"/>
      <c r="U12" s="76"/>
      <c r="V12" s="76"/>
      <c r="W12" s="76"/>
    </row>
    <row r="13" spans="1:23" s="7" customFormat="1">
      <c r="A13" s="89" t="s">
        <v>21</v>
      </c>
      <c r="B13" s="90"/>
      <c r="C13" s="14" t="s">
        <v>22</v>
      </c>
      <c r="D13" s="93" t="s">
        <v>738</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739</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683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740</v>
      </c>
      <c r="F36" s="46" t="s">
        <v>740</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390</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590</v>
      </c>
      <c r="B3" s="72"/>
      <c r="C3" s="72"/>
      <c r="D3" s="4"/>
      <c r="E3" s="73" t="s">
        <v>741</v>
      </c>
      <c r="F3" s="73"/>
      <c r="G3" s="73"/>
      <c r="H3" s="73"/>
      <c r="I3" s="73"/>
      <c r="J3" s="5"/>
      <c r="K3" s="72" t="s">
        <v>742</v>
      </c>
      <c r="L3" s="72"/>
      <c r="M3" s="72"/>
      <c r="N3" s="6"/>
      <c r="P3" s="74" t="s">
        <v>2</v>
      </c>
      <c r="Q3" s="74"/>
      <c r="R3" s="74"/>
    </row>
    <row r="4" spans="1:23" s="7" customFormat="1" ht="13.5">
      <c r="A4" s="75" t="s">
        <v>3</v>
      </c>
      <c r="B4" s="75"/>
      <c r="C4" s="76" t="s">
        <v>743</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744</v>
      </c>
      <c r="D5" s="76"/>
      <c r="E5" s="76"/>
      <c r="F5" s="76"/>
      <c r="G5" s="76"/>
      <c r="H5" s="76"/>
      <c r="I5" s="76"/>
      <c r="J5" s="76"/>
      <c r="K5" s="75" t="s">
        <v>6</v>
      </c>
      <c r="L5" s="75"/>
      <c r="M5" s="75"/>
      <c r="N5" s="76" t="s">
        <v>745</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10</v>
      </c>
      <c r="E8" s="68">
        <f>SUM(E9:E10)</f>
        <v>0</v>
      </c>
      <c r="F8" s="68">
        <f>SUM(F9:F10)</f>
        <v>10</v>
      </c>
      <c r="G8" s="84">
        <f>SUM(G9:H10)</f>
        <v>10</v>
      </c>
      <c r="H8" s="84"/>
      <c r="I8" s="11">
        <f>ROUND(G8/D8*100,2)</f>
        <v>100</v>
      </c>
      <c r="J8" s="85" t="s">
        <v>746</v>
      </c>
      <c r="K8" s="85"/>
      <c r="L8" s="85"/>
      <c r="M8" s="85"/>
      <c r="N8" s="85"/>
      <c r="O8" s="85"/>
      <c r="P8" s="85"/>
      <c r="Q8" s="85"/>
      <c r="R8" s="85"/>
      <c r="S8" s="85"/>
      <c r="T8" s="85"/>
      <c r="U8" s="85"/>
      <c r="V8" s="85"/>
      <c r="W8" s="85"/>
    </row>
    <row r="9" spans="1:23" s="7" customFormat="1">
      <c r="A9" s="77"/>
      <c r="B9" s="77"/>
      <c r="C9" s="12" t="s">
        <v>17</v>
      </c>
      <c r="D9" s="68">
        <f>SUM(E9:F9)</f>
        <v>10</v>
      </c>
      <c r="E9" s="69">
        <v>0</v>
      </c>
      <c r="F9" s="69">
        <v>10</v>
      </c>
      <c r="G9" s="86">
        <v>10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748</v>
      </c>
      <c r="D12" s="85"/>
      <c r="E12" s="85"/>
      <c r="F12" s="85"/>
      <c r="G12" s="85"/>
      <c r="H12" s="85"/>
      <c r="I12" s="85"/>
      <c r="J12" s="85"/>
      <c r="K12" s="85"/>
      <c r="L12" s="85"/>
      <c r="M12" s="85"/>
      <c r="N12" s="76" t="s">
        <v>747</v>
      </c>
      <c r="O12" s="76"/>
      <c r="P12" s="76"/>
      <c r="Q12" s="76"/>
      <c r="R12" s="76"/>
      <c r="S12" s="76"/>
      <c r="T12" s="76"/>
      <c r="U12" s="76"/>
      <c r="V12" s="76"/>
      <c r="W12" s="76"/>
    </row>
    <row r="13" spans="1:23" s="7" customFormat="1">
      <c r="A13" s="89" t="s">
        <v>21</v>
      </c>
      <c r="B13" s="90"/>
      <c r="C13" s="14" t="s">
        <v>22</v>
      </c>
      <c r="D13" s="93" t="s">
        <v>749</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750</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751</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752</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378</v>
      </c>
      <c r="F36" s="46" t="s">
        <v>378</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753</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754</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755</v>
      </c>
      <c r="B3" s="72"/>
      <c r="C3" s="72"/>
      <c r="D3" s="4"/>
      <c r="E3" s="73" t="s">
        <v>197</v>
      </c>
      <c r="F3" s="73"/>
      <c r="G3" s="73"/>
      <c r="H3" s="73"/>
      <c r="I3" s="73"/>
      <c r="J3" s="5"/>
      <c r="K3" s="72" t="s">
        <v>756</v>
      </c>
      <c r="L3" s="72"/>
      <c r="M3" s="72"/>
      <c r="N3" s="6"/>
      <c r="P3" s="74" t="s">
        <v>2</v>
      </c>
      <c r="Q3" s="74"/>
      <c r="R3" s="74"/>
    </row>
    <row r="4" spans="1:23" s="7" customFormat="1" ht="13.5">
      <c r="A4" s="75" t="s">
        <v>3</v>
      </c>
      <c r="B4" s="75"/>
      <c r="C4" s="76" t="s">
        <v>757</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33.840000000000003</v>
      </c>
      <c r="E8" s="68">
        <f>SUM(E9:E10)</f>
        <v>33.840000000000003</v>
      </c>
      <c r="F8" s="68">
        <f>SUM(F9:F10)</f>
        <v>0</v>
      </c>
      <c r="G8" s="84">
        <f>SUM(G9:H10)</f>
        <v>33.840000000000003</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33.840000000000003</v>
      </c>
      <c r="E9" s="69">
        <v>33.840000000000003</v>
      </c>
      <c r="F9" s="69"/>
      <c r="G9" s="86">
        <v>33.840000000000003</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625</v>
      </c>
      <c r="D12" s="85"/>
      <c r="E12" s="85"/>
      <c r="F12" s="85"/>
      <c r="G12" s="85"/>
      <c r="H12" s="85"/>
      <c r="I12" s="85"/>
      <c r="J12" s="85"/>
      <c r="K12" s="85"/>
      <c r="L12" s="85"/>
      <c r="M12" s="85"/>
      <c r="N12" s="76" t="s">
        <v>758</v>
      </c>
      <c r="O12" s="76"/>
      <c r="P12" s="76"/>
      <c r="Q12" s="76"/>
      <c r="R12" s="76"/>
      <c r="S12" s="76"/>
      <c r="T12" s="76"/>
      <c r="U12" s="76"/>
      <c r="V12" s="76"/>
      <c r="W12" s="76"/>
    </row>
    <row r="13" spans="1:23" s="7" customFormat="1">
      <c r="A13" s="89" t="s">
        <v>21</v>
      </c>
      <c r="B13" s="90"/>
      <c r="C13" s="14" t="s">
        <v>22</v>
      </c>
      <c r="D13" s="93" t="s">
        <v>627</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759</v>
      </c>
      <c r="K20" s="113"/>
      <c r="L20" s="26" t="s">
        <v>53</v>
      </c>
      <c r="M20" s="27" t="s">
        <v>54</v>
      </c>
      <c r="N20" s="114" t="s">
        <v>760</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761</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762</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763</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764</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765</v>
      </c>
      <c r="F36" s="46" t="s">
        <v>765</v>
      </c>
      <c r="G36" s="46">
        <v>7</v>
      </c>
      <c r="H36" s="112">
        <v>7</v>
      </c>
      <c r="I36" s="113"/>
      <c r="J36" s="112" t="s">
        <v>766</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767</v>
      </c>
      <c r="E40" s="46" t="s">
        <v>768</v>
      </c>
      <c r="F40" s="46" t="s">
        <v>768</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769</v>
      </c>
      <c r="E47" s="46" t="s">
        <v>770</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771</v>
      </c>
      <c r="D4" s="76"/>
      <c r="E4" s="76"/>
      <c r="F4" s="76"/>
      <c r="G4" s="76"/>
      <c r="H4" s="76"/>
      <c r="I4" s="76"/>
      <c r="J4" s="76"/>
      <c r="K4" s="77" t="s">
        <v>4</v>
      </c>
      <c r="L4" s="78"/>
      <c r="M4" s="78"/>
      <c r="N4" s="79" t="s">
        <v>332</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123.39</v>
      </c>
      <c r="E8" s="68">
        <f>SUM(E9:E10)</f>
        <v>130</v>
      </c>
      <c r="F8" s="68">
        <f>SUM(F9:F10)</f>
        <v>-6.61</v>
      </c>
      <c r="G8" s="84">
        <f>SUM(G9:H10)</f>
        <v>123.39</v>
      </c>
      <c r="H8" s="84"/>
      <c r="I8" s="11">
        <f>ROUND(G8/D8*100,2)</f>
        <v>100</v>
      </c>
      <c r="J8" s="85" t="s">
        <v>772</v>
      </c>
      <c r="K8" s="85"/>
      <c r="L8" s="85"/>
      <c r="M8" s="85"/>
      <c r="N8" s="85"/>
      <c r="O8" s="85"/>
      <c r="P8" s="85"/>
      <c r="Q8" s="85"/>
      <c r="R8" s="85"/>
      <c r="S8" s="85"/>
      <c r="T8" s="85"/>
      <c r="U8" s="85"/>
      <c r="V8" s="85"/>
      <c r="W8" s="85"/>
    </row>
    <row r="9" spans="1:23" s="7" customFormat="1">
      <c r="A9" s="77"/>
      <c r="B9" s="77"/>
      <c r="C9" s="12" t="s">
        <v>17</v>
      </c>
      <c r="D9" s="68">
        <f>SUM(E9:F9)</f>
        <v>123.39</v>
      </c>
      <c r="E9" s="69">
        <v>130</v>
      </c>
      <c r="F9" s="69">
        <v>-6.61</v>
      </c>
      <c r="G9" s="86">
        <v>123.39</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774</v>
      </c>
      <c r="D12" s="85"/>
      <c r="E12" s="85"/>
      <c r="F12" s="85"/>
      <c r="G12" s="85"/>
      <c r="H12" s="85"/>
      <c r="I12" s="85"/>
      <c r="J12" s="85"/>
      <c r="K12" s="85"/>
      <c r="L12" s="85"/>
      <c r="M12" s="85"/>
      <c r="N12" s="76" t="s">
        <v>773</v>
      </c>
      <c r="O12" s="76"/>
      <c r="P12" s="76"/>
      <c r="Q12" s="76"/>
      <c r="R12" s="76"/>
      <c r="S12" s="76"/>
      <c r="T12" s="76"/>
      <c r="U12" s="76"/>
      <c r="V12" s="76"/>
      <c r="W12" s="76"/>
    </row>
    <row r="13" spans="1:23" s="7" customFormat="1">
      <c r="A13" s="89" t="s">
        <v>21</v>
      </c>
      <c r="B13" s="90"/>
      <c r="C13" s="14" t="s">
        <v>22</v>
      </c>
      <c r="D13" s="93" t="s">
        <v>775</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776</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777</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340</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341</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342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778</v>
      </c>
      <c r="F36" s="46" t="s">
        <v>778</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779</v>
      </c>
      <c r="E40" s="46" t="s">
        <v>780</v>
      </c>
      <c r="F40" s="46" t="s">
        <v>780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781</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782</v>
      </c>
      <c r="B3" s="72"/>
      <c r="C3" s="72"/>
      <c r="D3" s="4"/>
      <c r="E3" s="73" t="s">
        <v>783</v>
      </c>
      <c r="F3" s="73"/>
      <c r="G3" s="73"/>
      <c r="H3" s="73"/>
      <c r="I3" s="73"/>
      <c r="J3" s="5"/>
      <c r="K3" s="72" t="s">
        <v>195</v>
      </c>
      <c r="L3" s="72"/>
      <c r="M3" s="72"/>
      <c r="N3" s="6"/>
      <c r="P3" s="74" t="s">
        <v>2</v>
      </c>
      <c r="Q3" s="74"/>
      <c r="R3" s="74"/>
    </row>
    <row r="4" spans="1:23" s="7" customFormat="1" ht="13.5">
      <c r="A4" s="75" t="s">
        <v>3</v>
      </c>
      <c r="B4" s="75"/>
      <c r="C4" s="76" t="s">
        <v>784</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4</v>
      </c>
      <c r="E8" s="68">
        <f>SUM(E9:E10)</f>
        <v>4</v>
      </c>
      <c r="F8" s="68">
        <f>SUM(F9:F10)</f>
        <v>0</v>
      </c>
      <c r="G8" s="84">
        <f>SUM(G9:H10)</f>
        <v>4</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4</v>
      </c>
      <c r="E9" s="69">
        <v>4</v>
      </c>
      <c r="F9" s="69">
        <v>0</v>
      </c>
      <c r="G9" s="86">
        <v>4</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785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786</v>
      </c>
      <c r="D12" s="85"/>
      <c r="E12" s="85"/>
      <c r="F12" s="85"/>
      <c r="G12" s="85"/>
      <c r="H12" s="85"/>
      <c r="I12" s="85"/>
      <c r="J12" s="85"/>
      <c r="K12" s="85"/>
      <c r="L12" s="85"/>
      <c r="M12" s="85"/>
      <c r="N12" s="76" t="s">
        <v>786</v>
      </c>
      <c r="O12" s="76"/>
      <c r="P12" s="76"/>
      <c r="Q12" s="76"/>
      <c r="R12" s="76"/>
      <c r="S12" s="76"/>
      <c r="T12" s="76"/>
      <c r="U12" s="76"/>
      <c r="V12" s="76"/>
      <c r="W12" s="76"/>
    </row>
    <row r="13" spans="1:23" s="7" customFormat="1">
      <c r="A13" s="89" t="s">
        <v>21</v>
      </c>
      <c r="B13" s="90"/>
      <c r="C13" s="14" t="s">
        <v>22</v>
      </c>
      <c r="D13" s="93" t="s">
        <v>787</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788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789</v>
      </c>
      <c r="K20" s="113"/>
      <c r="L20" s="26" t="s">
        <v>53</v>
      </c>
      <c r="M20" s="27" t="s">
        <v>54</v>
      </c>
      <c r="N20" s="114" t="s">
        <v>790</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791</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214</v>
      </c>
      <c r="M29" s="34" t="s">
        <v>215</v>
      </c>
      <c r="N29" s="34" t="s">
        <v>216</v>
      </c>
      <c r="O29" s="34" t="s">
        <v>217</v>
      </c>
      <c r="P29" s="34" t="s">
        <v>218</v>
      </c>
      <c r="Q29" s="34" t="s">
        <v>219</v>
      </c>
      <c r="R29" s="34" t="s">
        <v>220</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792</v>
      </c>
      <c r="F36" s="46" t="s">
        <v>792</v>
      </c>
      <c r="G36" s="46">
        <v>7</v>
      </c>
      <c r="H36" s="112">
        <v>7</v>
      </c>
      <c r="I36" s="113"/>
      <c r="J36" s="112" t="s">
        <v>318</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793</v>
      </c>
      <c r="E40" s="46" t="s">
        <v>535</v>
      </c>
      <c r="F40" s="46" t="s">
        <v>535</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activeCell="L26" sqref="L26:L27"/>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794</v>
      </c>
      <c r="D4" s="76"/>
      <c r="E4" s="76"/>
      <c r="F4" s="76"/>
      <c r="G4" s="76"/>
      <c r="H4" s="76"/>
      <c r="I4" s="76"/>
      <c r="J4" s="76"/>
      <c r="K4" s="77" t="s">
        <v>4</v>
      </c>
      <c r="L4" s="78"/>
      <c r="M4" s="78"/>
      <c r="N4" s="79" t="s">
        <v>332</v>
      </c>
      <c r="O4" s="79"/>
      <c r="P4" s="79"/>
      <c r="Q4" s="79"/>
      <c r="R4" s="79"/>
      <c r="S4" s="80"/>
      <c r="T4" s="80"/>
      <c r="U4" s="80"/>
      <c r="V4" s="80"/>
      <c r="W4" s="80"/>
    </row>
    <row r="5" spans="1:23" s="7" customFormat="1">
      <c r="A5" s="75" t="s">
        <v>5</v>
      </c>
      <c r="B5" s="75"/>
      <c r="C5" s="76" t="s">
        <v>735</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84.01</v>
      </c>
      <c r="E8" s="68">
        <f>SUM(E9:E10)</f>
        <v>0</v>
      </c>
      <c r="F8" s="68">
        <f>SUM(F9:F10)</f>
        <v>84.01</v>
      </c>
      <c r="G8" s="84">
        <f>SUM(G9:H10)</f>
        <v>84.01</v>
      </c>
      <c r="H8" s="84"/>
      <c r="I8" s="11">
        <f>ROUND(G8/D8*100,2)</f>
        <v>100</v>
      </c>
      <c r="J8" s="85" t="s">
        <v>795</v>
      </c>
      <c r="K8" s="85"/>
      <c r="L8" s="85"/>
      <c r="M8" s="85"/>
      <c r="N8" s="85"/>
      <c r="O8" s="85"/>
      <c r="P8" s="85"/>
      <c r="Q8" s="85"/>
      <c r="R8" s="85"/>
      <c r="S8" s="85"/>
      <c r="T8" s="85"/>
      <c r="U8" s="85"/>
      <c r="V8" s="85"/>
      <c r="W8" s="85"/>
    </row>
    <row r="9" spans="1:23" s="7" customFormat="1">
      <c r="A9" s="77"/>
      <c r="B9" s="77"/>
      <c r="C9" s="12" t="s">
        <v>17</v>
      </c>
      <c r="D9" s="68">
        <f>SUM(E9:F9)</f>
        <v>84.01</v>
      </c>
      <c r="E9" s="69"/>
      <c r="F9" s="69">
        <v>84.01</v>
      </c>
      <c r="G9" s="86">
        <v>84.01</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796</v>
      </c>
      <c r="D12" s="85"/>
      <c r="E12" s="85"/>
      <c r="F12" s="85"/>
      <c r="G12" s="85"/>
      <c r="H12" s="85"/>
      <c r="I12" s="85"/>
      <c r="J12" s="85"/>
      <c r="K12" s="85"/>
      <c r="L12" s="85"/>
      <c r="M12" s="85"/>
      <c r="N12" s="76" t="s">
        <v>796</v>
      </c>
      <c r="O12" s="76"/>
      <c r="P12" s="76"/>
      <c r="Q12" s="76"/>
      <c r="R12" s="76"/>
      <c r="S12" s="76"/>
      <c r="T12" s="76"/>
      <c r="U12" s="76"/>
      <c r="V12" s="76"/>
      <c r="W12" s="76"/>
    </row>
    <row r="13" spans="1:23" s="7" customFormat="1">
      <c r="A13" s="89" t="s">
        <v>21</v>
      </c>
      <c r="B13" s="90"/>
      <c r="C13" s="14" t="s">
        <v>22</v>
      </c>
      <c r="D13" s="93" t="s">
        <v>627</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797</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90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798</v>
      </c>
      <c r="K20" s="113"/>
      <c r="L20" s="26" t="s">
        <v>53</v>
      </c>
      <c r="M20" s="27" t="s">
        <v>54</v>
      </c>
      <c r="N20" s="114" t="s">
        <v>799</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340</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341</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342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50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3</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800</v>
      </c>
      <c r="F36" s="46" t="s">
        <v>801</v>
      </c>
      <c r="G36" s="46">
        <v>7</v>
      </c>
      <c r="H36" s="112">
        <v>3</v>
      </c>
      <c r="I36" s="113"/>
      <c r="J36" s="112" t="s">
        <v>802</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20</v>
      </c>
      <c r="I39" s="148"/>
      <c r="J39" s="140"/>
      <c r="K39" s="141"/>
      <c r="L39" s="45"/>
      <c r="M39" s="45"/>
      <c r="N39" s="45"/>
      <c r="O39" s="45"/>
      <c r="P39" s="45"/>
      <c r="Q39" s="45"/>
      <c r="R39" s="45"/>
      <c r="S39" s="45"/>
      <c r="T39" s="45"/>
      <c r="U39" s="45"/>
      <c r="V39" s="45"/>
      <c r="W39" s="45"/>
    </row>
    <row r="40" spans="1:23" ht="24">
      <c r="A40" s="174"/>
      <c r="B40" s="128"/>
      <c r="C40" s="127" t="s">
        <v>140</v>
      </c>
      <c r="D40" s="46" t="s">
        <v>585</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0.3231</v>
      </c>
      <c r="G43" s="46">
        <v>10</v>
      </c>
      <c r="H43" s="112">
        <v>4</v>
      </c>
      <c r="I43" s="113"/>
      <c r="J43" s="112" t="s">
        <v>803</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308</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112.95</v>
      </c>
      <c r="E8" s="68">
        <f>SUM(E9:E10)</f>
        <v>112.95</v>
      </c>
      <c r="F8" s="68">
        <f>SUM(F9:F10)</f>
        <v>0</v>
      </c>
      <c r="G8" s="84">
        <f>SUM(G9:H10)</f>
        <v>112.95</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112.95</v>
      </c>
      <c r="E9" s="69">
        <v>112.95</v>
      </c>
      <c r="F9" s="69"/>
      <c r="G9" s="86">
        <v>112.95</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211</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310</v>
      </c>
      <c r="D12" s="85"/>
      <c r="E12" s="85"/>
      <c r="F12" s="85"/>
      <c r="G12" s="85"/>
      <c r="H12" s="85"/>
      <c r="I12" s="85"/>
      <c r="J12" s="85"/>
      <c r="K12" s="85"/>
      <c r="L12" s="85"/>
      <c r="M12" s="85"/>
      <c r="N12" s="186" t="s">
        <v>310</v>
      </c>
      <c r="O12" s="186"/>
      <c r="P12" s="186"/>
      <c r="Q12" s="186"/>
      <c r="R12" s="186"/>
      <c r="S12" s="186"/>
      <c r="T12" s="186"/>
      <c r="U12" s="186"/>
      <c r="V12" s="186"/>
      <c r="W12" s="186"/>
    </row>
    <row r="13" spans="1:23" s="7" customFormat="1">
      <c r="A13" s="89" t="s">
        <v>21</v>
      </c>
      <c r="B13" s="90"/>
      <c r="C13" s="14" t="s">
        <v>22</v>
      </c>
      <c r="D13" s="93" t="s">
        <v>221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311</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312</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214</v>
      </c>
      <c r="M29" s="34" t="s">
        <v>215</v>
      </c>
      <c r="N29" s="34" t="s">
        <v>313</v>
      </c>
      <c r="O29" s="34" t="s">
        <v>217</v>
      </c>
      <c r="P29" s="34" t="s">
        <v>218</v>
      </c>
      <c r="Q29" s="34" t="s">
        <v>314</v>
      </c>
      <c r="R29" s="34" t="s">
        <v>220</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315</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317</v>
      </c>
      <c r="F36" s="46" t="s">
        <v>316</v>
      </c>
      <c r="G36" s="46">
        <v>7</v>
      </c>
      <c r="H36" s="112">
        <v>7</v>
      </c>
      <c r="I36" s="113"/>
      <c r="J36" s="112" t="s">
        <v>318</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319</v>
      </c>
      <c r="E40" s="46" t="s">
        <v>316</v>
      </c>
      <c r="F40" s="46" t="s">
        <v>316</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320</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activeCell="D20" sqref="D20:F33"/>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197</v>
      </c>
      <c r="F3" s="73"/>
      <c r="G3" s="73"/>
      <c r="H3" s="73"/>
      <c r="I3" s="73"/>
      <c r="J3" s="5"/>
      <c r="K3" s="72" t="s">
        <v>195</v>
      </c>
      <c r="L3" s="72"/>
      <c r="M3" s="72"/>
      <c r="N3" s="6"/>
      <c r="P3" s="74" t="s">
        <v>2</v>
      </c>
      <c r="Q3" s="74"/>
      <c r="R3" s="74"/>
    </row>
    <row r="4" spans="1:23" s="7" customFormat="1" ht="13.5">
      <c r="A4" s="75" t="s">
        <v>3</v>
      </c>
      <c r="B4" s="75"/>
      <c r="C4" s="76" t="s">
        <v>321</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840.85</v>
      </c>
      <c r="E8" s="68">
        <f>SUM(E9:E10)</f>
        <v>0</v>
      </c>
      <c r="F8" s="68">
        <f>SUM(F9:F10)</f>
        <v>840.85</v>
      </c>
      <c r="G8" s="84">
        <f>SUM(G9:H10)</f>
        <v>840.85</v>
      </c>
      <c r="H8" s="84"/>
      <c r="I8" s="11">
        <f>ROUND(G8/D8*100,2)</f>
        <v>100</v>
      </c>
      <c r="J8" s="85" t="s">
        <v>322</v>
      </c>
      <c r="K8" s="85"/>
      <c r="L8" s="85"/>
      <c r="M8" s="85"/>
      <c r="N8" s="85"/>
      <c r="O8" s="85"/>
      <c r="P8" s="85"/>
      <c r="Q8" s="85"/>
      <c r="R8" s="85"/>
      <c r="S8" s="85"/>
      <c r="T8" s="85"/>
      <c r="U8" s="85"/>
      <c r="V8" s="85"/>
      <c r="W8" s="85"/>
    </row>
    <row r="9" spans="1:23" s="7" customFormat="1">
      <c r="A9" s="77"/>
      <c r="B9" s="77"/>
      <c r="C9" s="12" t="s">
        <v>17</v>
      </c>
      <c r="D9" s="68">
        <f>SUM(E9:F9)</f>
        <v>840.85</v>
      </c>
      <c r="E9" s="69"/>
      <c r="F9" s="69">
        <v>840.85</v>
      </c>
      <c r="G9" s="86">
        <v>840.85</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211</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310</v>
      </c>
      <c r="D12" s="85"/>
      <c r="E12" s="85"/>
      <c r="F12" s="85"/>
      <c r="G12" s="85"/>
      <c r="H12" s="85"/>
      <c r="I12" s="85"/>
      <c r="J12" s="85"/>
      <c r="K12" s="85"/>
      <c r="L12" s="85"/>
      <c r="M12" s="85"/>
      <c r="N12" s="76" t="s">
        <v>310</v>
      </c>
      <c r="O12" s="76"/>
      <c r="P12" s="76"/>
      <c r="Q12" s="76"/>
      <c r="R12" s="76"/>
      <c r="S12" s="76"/>
      <c r="T12" s="76"/>
      <c r="U12" s="76"/>
      <c r="V12" s="76"/>
      <c r="W12" s="76"/>
    </row>
    <row r="13" spans="1:23" s="7" customFormat="1">
      <c r="A13" s="89" t="s">
        <v>21</v>
      </c>
      <c r="B13" s="90"/>
      <c r="C13" s="14" t="s">
        <v>22</v>
      </c>
      <c r="D13" s="93" t="s">
        <v>221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214</v>
      </c>
      <c r="M29" s="34" t="s">
        <v>323</v>
      </c>
      <c r="N29" s="34" t="s">
        <v>216</v>
      </c>
      <c r="O29" s="34" t="s">
        <v>217</v>
      </c>
      <c r="P29" s="34" t="s">
        <v>218</v>
      </c>
      <c r="Q29" s="34" t="s">
        <v>219</v>
      </c>
      <c r="R29" s="34" t="s">
        <v>220</v>
      </c>
      <c r="S29" s="64" t="s">
        <v>96</v>
      </c>
      <c r="T29" s="28" t="s">
        <v>56</v>
      </c>
      <c r="U29" s="28"/>
      <c r="V29" s="32"/>
      <c r="W29" s="28" t="s">
        <v>56</v>
      </c>
    </row>
    <row r="30" spans="1:23" ht="36">
      <c r="A30" s="123"/>
      <c r="B30" s="129"/>
      <c r="C30" s="65" t="s">
        <v>97</v>
      </c>
      <c r="D30" s="130"/>
      <c r="E30" s="131"/>
      <c r="F30" s="132"/>
      <c r="G30" s="63">
        <v>8</v>
      </c>
      <c r="H30" s="112">
        <v>8</v>
      </c>
      <c r="I30" s="113"/>
      <c r="J30" s="112" t="s">
        <v>324</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212</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325</v>
      </c>
      <c r="F36" s="46" t="s">
        <v>325</v>
      </c>
      <c r="G36" s="46">
        <v>7</v>
      </c>
      <c r="H36" s="112">
        <v>7</v>
      </c>
      <c r="I36" s="113"/>
      <c r="J36" s="112" t="s">
        <v>318</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319</v>
      </c>
      <c r="E40" s="46" t="s">
        <v>325</v>
      </c>
      <c r="F40" s="46" t="s">
        <v>325</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326</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327</v>
      </c>
      <c r="E53" s="46" t="s">
        <v>328</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329</v>
      </c>
      <c r="B3" s="72"/>
      <c r="C3" s="72"/>
      <c r="D3" s="4"/>
      <c r="E3" s="73" t="s">
        <v>330</v>
      </c>
      <c r="F3" s="73"/>
      <c r="G3" s="73"/>
      <c r="H3" s="73"/>
      <c r="I3" s="73"/>
      <c r="J3" s="5"/>
      <c r="K3" s="72" t="s">
        <v>195</v>
      </c>
      <c r="L3" s="72"/>
      <c r="M3" s="72"/>
      <c r="N3" s="6"/>
      <c r="P3" s="74" t="s">
        <v>2</v>
      </c>
      <c r="Q3" s="74"/>
      <c r="R3" s="74"/>
    </row>
    <row r="4" spans="1:23" s="7" customFormat="1" ht="13.5">
      <c r="A4" s="75" t="s">
        <v>3</v>
      </c>
      <c r="B4" s="75"/>
      <c r="C4" s="76" t="s">
        <v>331</v>
      </c>
      <c r="D4" s="76"/>
      <c r="E4" s="76"/>
      <c r="F4" s="76"/>
      <c r="G4" s="76"/>
      <c r="H4" s="76"/>
      <c r="I4" s="76"/>
      <c r="J4" s="76"/>
      <c r="K4" s="77" t="s">
        <v>4</v>
      </c>
      <c r="L4" s="78"/>
      <c r="M4" s="78"/>
      <c r="N4" s="79" t="s">
        <v>332</v>
      </c>
      <c r="O4" s="79"/>
      <c r="P4" s="79"/>
      <c r="Q4" s="79"/>
      <c r="R4" s="79"/>
      <c r="S4" s="80"/>
      <c r="T4" s="80"/>
      <c r="U4" s="80"/>
      <c r="V4" s="80"/>
      <c r="W4" s="80"/>
    </row>
    <row r="5" spans="1:23" s="7" customFormat="1">
      <c r="A5" s="75" t="s">
        <v>5</v>
      </c>
      <c r="B5" s="75"/>
      <c r="C5" s="76" t="s">
        <v>333</v>
      </c>
      <c r="D5" s="76"/>
      <c r="E5" s="76"/>
      <c r="F5" s="76"/>
      <c r="G5" s="76"/>
      <c r="H5" s="76"/>
      <c r="I5" s="76"/>
      <c r="J5" s="76"/>
      <c r="K5" s="75" t="s">
        <v>6</v>
      </c>
      <c r="L5" s="75"/>
      <c r="M5" s="75"/>
      <c r="N5" s="76" t="s">
        <v>333</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145.93</v>
      </c>
      <c r="E8" s="68">
        <f>SUM(E9:E10)</f>
        <v>0</v>
      </c>
      <c r="F8" s="68">
        <f>SUM(F9:F10)</f>
        <v>145.93</v>
      </c>
      <c r="G8" s="84">
        <f>SUM(G9:H10)</f>
        <v>145.93</v>
      </c>
      <c r="H8" s="84"/>
      <c r="I8" s="11">
        <f>ROUND(G8/D8*100,2)</f>
        <v>100</v>
      </c>
      <c r="J8" s="85" t="s">
        <v>334</v>
      </c>
      <c r="K8" s="85"/>
      <c r="L8" s="85"/>
      <c r="M8" s="85"/>
      <c r="N8" s="85"/>
      <c r="O8" s="85"/>
      <c r="P8" s="85"/>
      <c r="Q8" s="85"/>
      <c r="R8" s="85"/>
      <c r="S8" s="85"/>
      <c r="T8" s="85"/>
      <c r="U8" s="85"/>
      <c r="V8" s="85"/>
      <c r="W8" s="85"/>
    </row>
    <row r="9" spans="1:23" s="7" customFormat="1">
      <c r="A9" s="77"/>
      <c r="B9" s="77"/>
      <c r="C9" s="12" t="s">
        <v>17</v>
      </c>
      <c r="D9" s="68">
        <f>SUM(E9:F9)</f>
        <v>145.93</v>
      </c>
      <c r="E9" s="69">
        <v>0</v>
      </c>
      <c r="F9" s="69">
        <v>145.93</v>
      </c>
      <c r="G9" s="86">
        <v>145.93</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335</v>
      </c>
      <c r="D12" s="85"/>
      <c r="E12" s="85"/>
      <c r="F12" s="85"/>
      <c r="G12" s="85"/>
      <c r="H12" s="85"/>
      <c r="I12" s="85"/>
      <c r="J12" s="85"/>
      <c r="K12" s="85"/>
      <c r="L12" s="85"/>
      <c r="M12" s="85"/>
      <c r="N12" s="76" t="s">
        <v>335</v>
      </c>
      <c r="O12" s="76"/>
      <c r="P12" s="76"/>
      <c r="Q12" s="76"/>
      <c r="R12" s="76"/>
      <c r="S12" s="76"/>
      <c r="T12" s="76"/>
      <c r="U12" s="76"/>
      <c r="V12" s="76"/>
      <c r="W12" s="76"/>
    </row>
    <row r="13" spans="1:23" s="7" customFormat="1">
      <c r="A13" s="89" t="s">
        <v>21</v>
      </c>
      <c r="B13" s="90"/>
      <c r="C13" s="14" t="s">
        <v>22</v>
      </c>
      <c r="D13" s="93" t="s">
        <v>336</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337</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90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338</v>
      </c>
      <c r="K20" s="113"/>
      <c r="L20" s="26" t="s">
        <v>53</v>
      </c>
      <c r="M20" s="27" t="s">
        <v>54</v>
      </c>
      <c r="N20" s="114" t="s">
        <v>339</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340</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341</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342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50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343</v>
      </c>
      <c r="F36" s="46" t="s">
        <v>343</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344</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10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230</v>
      </c>
      <c r="G53" s="46">
        <v>20</v>
      </c>
      <c r="H53" s="112">
        <v>10</v>
      </c>
      <c r="I53" s="113"/>
      <c r="J53" s="112" t="s">
        <v>267</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345</v>
      </c>
      <c r="B3" s="72"/>
      <c r="C3" s="72"/>
      <c r="D3" s="4"/>
      <c r="E3" s="73" t="s">
        <v>197</v>
      </c>
      <c r="F3" s="73"/>
      <c r="G3" s="73"/>
      <c r="H3" s="73"/>
      <c r="I3" s="73"/>
      <c r="J3" s="5"/>
      <c r="K3" s="72" t="s">
        <v>346</v>
      </c>
      <c r="L3" s="72"/>
      <c r="M3" s="72"/>
      <c r="N3" s="6"/>
      <c r="P3" s="74" t="s">
        <v>2</v>
      </c>
      <c r="Q3" s="74"/>
      <c r="R3" s="74"/>
    </row>
    <row r="4" spans="1:23" s="7" customFormat="1" ht="13.5">
      <c r="A4" s="75" t="s">
        <v>3</v>
      </c>
      <c r="B4" s="75"/>
      <c r="C4" s="76" t="s">
        <v>347</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182</v>
      </c>
      <c r="D5" s="76"/>
      <c r="E5" s="76"/>
      <c r="F5" s="76"/>
      <c r="G5" s="76"/>
      <c r="H5" s="76"/>
      <c r="I5" s="76"/>
      <c r="J5" s="76"/>
      <c r="K5" s="75" t="s">
        <v>6</v>
      </c>
      <c r="L5" s="75"/>
      <c r="M5" s="75"/>
      <c r="N5" s="76" t="s">
        <v>348</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55</v>
      </c>
      <c r="E8" s="68">
        <f>SUM(E9:E10)</f>
        <v>55</v>
      </c>
      <c r="F8" s="68">
        <f>SUM(F9:F10)</f>
        <v>0</v>
      </c>
      <c r="G8" s="84">
        <f>SUM(G9:H10)</f>
        <v>55</v>
      </c>
      <c r="H8" s="84"/>
      <c r="I8" s="11">
        <f>ROUND(G8/D8*100,2)</f>
        <v>100</v>
      </c>
      <c r="J8" s="85" t="s">
        <v>349</v>
      </c>
      <c r="K8" s="85"/>
      <c r="L8" s="85"/>
      <c r="M8" s="85"/>
      <c r="N8" s="85"/>
      <c r="O8" s="85"/>
      <c r="P8" s="85"/>
      <c r="Q8" s="85"/>
      <c r="R8" s="85"/>
      <c r="S8" s="85"/>
      <c r="T8" s="85"/>
      <c r="U8" s="85"/>
      <c r="V8" s="85"/>
      <c r="W8" s="85"/>
    </row>
    <row r="9" spans="1:23" s="7" customFormat="1">
      <c r="A9" s="77"/>
      <c r="B9" s="77"/>
      <c r="C9" s="12" t="s">
        <v>17</v>
      </c>
      <c r="D9" s="68">
        <f>SUM(E9:F9)</f>
        <v>55</v>
      </c>
      <c r="E9" s="69">
        <v>55</v>
      </c>
      <c r="F9" s="69">
        <v>0</v>
      </c>
      <c r="G9" s="86">
        <v>55</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211</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350</v>
      </c>
      <c r="D12" s="85"/>
      <c r="E12" s="85"/>
      <c r="F12" s="85"/>
      <c r="G12" s="85"/>
      <c r="H12" s="85"/>
      <c r="I12" s="85"/>
      <c r="J12" s="85"/>
      <c r="K12" s="85"/>
      <c r="L12" s="85"/>
      <c r="M12" s="85"/>
      <c r="N12" s="76" t="s">
        <v>350</v>
      </c>
      <c r="O12" s="76"/>
      <c r="P12" s="76"/>
      <c r="Q12" s="76"/>
      <c r="R12" s="76"/>
      <c r="S12" s="76"/>
      <c r="T12" s="76"/>
      <c r="U12" s="76"/>
      <c r="V12" s="76"/>
      <c r="W12" s="76"/>
    </row>
    <row r="13" spans="1:23" s="7" customFormat="1">
      <c r="A13" s="89" t="s">
        <v>21</v>
      </c>
      <c r="B13" s="90"/>
      <c r="C13" s="14" t="s">
        <v>22</v>
      </c>
      <c r="D13" s="93" t="s">
        <v>351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352</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88</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28</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353</v>
      </c>
      <c r="K20" s="113"/>
      <c r="L20" s="26" t="s">
        <v>53</v>
      </c>
      <c r="M20" s="27" t="s">
        <v>54</v>
      </c>
      <c r="N20" s="114" t="s">
        <v>354</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355</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356</v>
      </c>
      <c r="K22" s="113"/>
      <c r="L22" s="26" t="s">
        <v>357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358</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359</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0</v>
      </c>
      <c r="I29" s="113"/>
      <c r="J29" s="112" t="s">
        <v>360</v>
      </c>
      <c r="K29" s="113"/>
      <c r="L29" s="64" t="s">
        <v>361</v>
      </c>
      <c r="M29" s="34" t="s">
        <v>362</v>
      </c>
      <c r="N29" s="34" t="s">
        <v>216</v>
      </c>
      <c r="O29" s="34" t="s">
        <v>217</v>
      </c>
      <c r="P29" s="34" t="s">
        <v>363</v>
      </c>
      <c r="Q29" s="34" t="s">
        <v>219</v>
      </c>
      <c r="R29" s="34" t="s">
        <v>220</v>
      </c>
      <c r="S29" s="64" t="s">
        <v>96</v>
      </c>
      <c r="T29" s="28" t="s">
        <v>56</v>
      </c>
      <c r="U29" s="28"/>
      <c r="V29" s="32"/>
      <c r="W29" s="28" t="s">
        <v>56</v>
      </c>
    </row>
    <row r="30" spans="1:23" ht="36">
      <c r="A30" s="123"/>
      <c r="B30" s="129"/>
      <c r="C30" s="65" t="s">
        <v>97</v>
      </c>
      <c r="D30" s="130"/>
      <c r="E30" s="131"/>
      <c r="F30" s="132"/>
      <c r="G30" s="63">
        <v>8</v>
      </c>
      <c r="H30" s="112">
        <v>0</v>
      </c>
      <c r="I30" s="113"/>
      <c r="J30" s="112" t="s">
        <v>360</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212</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364</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212</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365</v>
      </c>
      <c r="F36" s="46" t="s">
        <v>365</v>
      </c>
      <c r="G36" s="46">
        <v>7</v>
      </c>
      <c r="H36" s="112">
        <v>7</v>
      </c>
      <c r="I36" s="113"/>
      <c r="J36" s="112" t="s">
        <v>318</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366</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367</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368</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369</v>
      </c>
      <c r="B3" s="72"/>
      <c r="C3" s="72"/>
      <c r="D3" s="4"/>
      <c r="E3" s="73" t="s">
        <v>197</v>
      </c>
      <c r="F3" s="73"/>
      <c r="G3" s="73"/>
      <c r="H3" s="73"/>
      <c r="I3" s="73"/>
      <c r="J3" s="5"/>
      <c r="K3" s="72" t="s">
        <v>195</v>
      </c>
      <c r="L3" s="72"/>
      <c r="M3" s="72"/>
      <c r="N3" s="6"/>
      <c r="P3" s="74" t="s">
        <v>2</v>
      </c>
      <c r="Q3" s="74"/>
      <c r="R3" s="74"/>
    </row>
    <row r="4" spans="1:23" s="7" customFormat="1" ht="13.5">
      <c r="A4" s="75" t="s">
        <v>3</v>
      </c>
      <c r="B4" s="75"/>
      <c r="C4" s="76" t="s">
        <v>370</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371</v>
      </c>
      <c r="D5" s="76"/>
      <c r="E5" s="76"/>
      <c r="F5" s="76"/>
      <c r="G5" s="76"/>
      <c r="H5" s="76"/>
      <c r="I5" s="76"/>
      <c r="J5" s="76"/>
      <c r="K5" s="75" t="s">
        <v>6</v>
      </c>
      <c r="L5" s="75"/>
      <c r="M5" s="75"/>
      <c r="N5" s="76" t="s">
        <v>182</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10</v>
      </c>
      <c r="E8" s="68">
        <f>SUM(E9:E10)</f>
        <v>0</v>
      </c>
      <c r="F8" s="68">
        <f>SUM(F9:F10)</f>
        <v>10</v>
      </c>
      <c r="G8" s="84">
        <f>SUM(G9:H10)</f>
        <v>10</v>
      </c>
      <c r="H8" s="84"/>
      <c r="I8" s="11">
        <f>ROUND(G8/D8*100,2)</f>
        <v>100</v>
      </c>
      <c r="J8" s="85" t="s">
        <v>372</v>
      </c>
      <c r="K8" s="85"/>
      <c r="L8" s="85"/>
      <c r="M8" s="85"/>
      <c r="N8" s="85"/>
      <c r="O8" s="85"/>
      <c r="P8" s="85"/>
      <c r="Q8" s="85"/>
      <c r="R8" s="85"/>
      <c r="S8" s="85"/>
      <c r="T8" s="85"/>
      <c r="U8" s="85"/>
      <c r="V8" s="85"/>
      <c r="W8" s="85"/>
    </row>
    <row r="9" spans="1:23" s="7" customFormat="1">
      <c r="A9" s="77"/>
      <c r="B9" s="77"/>
      <c r="C9" s="12" t="s">
        <v>17</v>
      </c>
      <c r="D9" s="68">
        <f>SUM(E9:F9)</f>
        <v>10</v>
      </c>
      <c r="E9" s="69"/>
      <c r="F9" s="69">
        <v>10</v>
      </c>
      <c r="G9" s="86">
        <v>10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373</v>
      </c>
      <c r="D12" s="85"/>
      <c r="E12" s="85"/>
      <c r="F12" s="85"/>
      <c r="G12" s="85"/>
      <c r="H12" s="85"/>
      <c r="I12" s="85"/>
      <c r="J12" s="85"/>
      <c r="K12" s="85"/>
      <c r="L12" s="85"/>
      <c r="M12" s="85"/>
      <c r="N12" s="76" t="s">
        <v>373</v>
      </c>
      <c r="O12" s="76"/>
      <c r="P12" s="76"/>
      <c r="Q12" s="76"/>
      <c r="R12" s="76"/>
      <c r="S12" s="76"/>
      <c r="T12" s="76"/>
      <c r="U12" s="76"/>
      <c r="V12" s="76"/>
      <c r="W12" s="76"/>
    </row>
    <row r="13" spans="1:23" s="7" customFormat="1">
      <c r="A13" s="89" t="s">
        <v>21</v>
      </c>
      <c r="B13" s="90"/>
      <c r="C13" s="14" t="s">
        <v>22</v>
      </c>
      <c r="D13" s="93" t="s">
        <v>374</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375</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89</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34</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202</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376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208</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184</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2</v>
      </c>
      <c r="I29" s="113"/>
      <c r="J29" s="112" t="s">
        <v>232</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4</v>
      </c>
      <c r="I30" s="113"/>
      <c r="J30" s="112" t="s">
        <v>233</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55</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378</v>
      </c>
      <c r="F36" s="46" t="s">
        <v>378</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344</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15</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230</v>
      </c>
      <c r="G53" s="46">
        <v>20</v>
      </c>
      <c r="H53" s="112">
        <v>15</v>
      </c>
      <c r="I53" s="113"/>
      <c r="J53" s="112" t="s">
        <v>267</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sqref="A1:XFD1048576"/>
    </sheetView>
  </sheetViews>
  <sheetFormatPr defaultRowHeight="12"/>
  <cols>
    <col min="1" max="1" width="5" style="3" customWidth="1"/>
    <col min="2" max="2" width="10" style="3" customWidth="1"/>
    <col min="3" max="3" width="17.375" style="3" customWidth="1"/>
    <col min="4" max="4" width="10" style="3" customWidth="1"/>
    <col min="5" max="5" width="8.5" style="3" customWidth="1"/>
    <col min="6" max="6" width="10" style="3" customWidth="1"/>
    <col min="7" max="7" width="5.125" style="57" customWidth="1"/>
    <col min="8" max="8" width="6" style="3" customWidth="1"/>
    <col min="9" max="9" width="13.25" style="3" customWidth="1"/>
    <col min="10" max="10" width="6.375" style="3" customWidth="1"/>
    <col min="11" max="11" width="17" style="3" customWidth="1"/>
    <col min="12" max="12" width="31.5" style="58" customWidth="1"/>
    <col min="13" max="13" width="9.375" style="3" customWidth="1"/>
    <col min="14" max="14" width="13.625" style="3" customWidth="1"/>
    <col min="15" max="15" width="12.5" style="3" customWidth="1"/>
    <col min="16" max="16" width="13.25" style="3" customWidth="1"/>
    <col min="17" max="17" width="12" style="3" customWidth="1"/>
    <col min="18" max="18" width="13.375" style="3" customWidth="1"/>
    <col min="19" max="19" width="51.875" style="58" customWidth="1"/>
    <col min="20" max="23" width="4.625" style="3" customWidth="1"/>
    <col min="24" max="256" width="9" style="3"/>
    <col min="257" max="257" width="5" style="3" customWidth="1"/>
    <col min="258" max="258" width="10" style="3" customWidth="1"/>
    <col min="259" max="259" width="17.375" style="3" customWidth="1"/>
    <col min="260" max="260" width="10" style="3" customWidth="1"/>
    <col min="261" max="261" width="8.5" style="3" customWidth="1"/>
    <col min="262" max="262" width="10" style="3" customWidth="1"/>
    <col min="263" max="263" width="5.125" style="3" customWidth="1"/>
    <col min="264" max="264" width="6" style="3" customWidth="1"/>
    <col min="265" max="265" width="13.25" style="3" customWidth="1"/>
    <col min="266" max="266" width="6.375" style="3" customWidth="1"/>
    <col min="267" max="267" width="17" style="3" customWidth="1"/>
    <col min="268" max="268" width="31.5" style="3" customWidth="1"/>
    <col min="269" max="269" width="9.375" style="3" customWidth="1"/>
    <col min="270" max="270" width="13.625" style="3" customWidth="1"/>
    <col min="271" max="271" width="12.5" style="3" customWidth="1"/>
    <col min="272" max="272" width="13.25" style="3" customWidth="1"/>
    <col min="273" max="273" width="12" style="3" customWidth="1"/>
    <col min="274" max="274" width="13.375" style="3" customWidth="1"/>
    <col min="275" max="275" width="51.875" style="3" customWidth="1"/>
    <col min="276" max="279" width="4.625" style="3" customWidth="1"/>
    <col min="280" max="512" width="9" style="3"/>
    <col min="513" max="513" width="5" style="3" customWidth="1"/>
    <col min="514" max="514" width="10" style="3" customWidth="1"/>
    <col min="515" max="515" width="17.375" style="3" customWidth="1"/>
    <col min="516" max="516" width="10" style="3" customWidth="1"/>
    <col min="517" max="517" width="8.5" style="3" customWidth="1"/>
    <col min="518" max="518" width="10" style="3" customWidth="1"/>
    <col min="519" max="519" width="5.125" style="3" customWidth="1"/>
    <col min="520" max="520" width="6" style="3" customWidth="1"/>
    <col min="521" max="521" width="13.25" style="3" customWidth="1"/>
    <col min="522" max="522" width="6.375" style="3" customWidth="1"/>
    <col min="523" max="523" width="17" style="3" customWidth="1"/>
    <col min="524" max="524" width="31.5" style="3" customWidth="1"/>
    <col min="525" max="525" width="9.375" style="3" customWidth="1"/>
    <col min="526" max="526" width="13.625" style="3" customWidth="1"/>
    <col min="527" max="527" width="12.5" style="3" customWidth="1"/>
    <col min="528" max="528" width="13.25" style="3" customWidth="1"/>
    <col min="529" max="529" width="12" style="3" customWidth="1"/>
    <col min="530" max="530" width="13.375" style="3" customWidth="1"/>
    <col min="531" max="531" width="51.875" style="3" customWidth="1"/>
    <col min="532" max="535" width="4.625" style="3" customWidth="1"/>
    <col min="536" max="768" width="9" style="3"/>
    <col min="769" max="769" width="5" style="3" customWidth="1"/>
    <col min="770" max="770" width="10" style="3" customWidth="1"/>
    <col min="771" max="771" width="17.375" style="3" customWidth="1"/>
    <col min="772" max="772" width="10" style="3" customWidth="1"/>
    <col min="773" max="773" width="8.5" style="3" customWidth="1"/>
    <col min="774" max="774" width="10" style="3" customWidth="1"/>
    <col min="775" max="775" width="5.125" style="3" customWidth="1"/>
    <col min="776" max="776" width="6" style="3" customWidth="1"/>
    <col min="777" max="777" width="13.25" style="3" customWidth="1"/>
    <col min="778" max="778" width="6.375" style="3" customWidth="1"/>
    <col min="779" max="779" width="17" style="3" customWidth="1"/>
    <col min="780" max="780" width="31.5" style="3" customWidth="1"/>
    <col min="781" max="781" width="9.375" style="3" customWidth="1"/>
    <col min="782" max="782" width="13.625" style="3" customWidth="1"/>
    <col min="783" max="783" width="12.5" style="3" customWidth="1"/>
    <col min="784" max="784" width="13.25" style="3" customWidth="1"/>
    <col min="785" max="785" width="12" style="3" customWidth="1"/>
    <col min="786" max="786" width="13.375" style="3" customWidth="1"/>
    <col min="787" max="787" width="51.875" style="3" customWidth="1"/>
    <col min="788" max="791" width="4.625" style="3" customWidth="1"/>
    <col min="792" max="1024" width="9" style="3"/>
    <col min="1025" max="1025" width="5" style="3" customWidth="1"/>
    <col min="1026" max="1026" width="10" style="3" customWidth="1"/>
    <col min="1027" max="1027" width="17.375" style="3" customWidth="1"/>
    <col min="1028" max="1028" width="10" style="3" customWidth="1"/>
    <col min="1029" max="1029" width="8.5" style="3" customWidth="1"/>
    <col min="1030" max="1030" width="10" style="3" customWidth="1"/>
    <col min="1031" max="1031" width="5.125" style="3" customWidth="1"/>
    <col min="1032" max="1032" width="6" style="3" customWidth="1"/>
    <col min="1033" max="1033" width="13.25" style="3" customWidth="1"/>
    <col min="1034" max="1034" width="6.375" style="3" customWidth="1"/>
    <col min="1035" max="1035" width="17" style="3" customWidth="1"/>
    <col min="1036" max="1036" width="31.5" style="3" customWidth="1"/>
    <col min="1037" max="1037" width="9.375" style="3" customWidth="1"/>
    <col min="1038" max="1038" width="13.625" style="3" customWidth="1"/>
    <col min="1039" max="1039" width="12.5" style="3" customWidth="1"/>
    <col min="1040" max="1040" width="13.25" style="3" customWidth="1"/>
    <col min="1041" max="1041" width="12" style="3" customWidth="1"/>
    <col min="1042" max="1042" width="13.375" style="3" customWidth="1"/>
    <col min="1043" max="1043" width="51.875" style="3" customWidth="1"/>
    <col min="1044" max="1047" width="4.625" style="3" customWidth="1"/>
    <col min="1048" max="1280" width="9" style="3"/>
    <col min="1281" max="1281" width="5" style="3" customWidth="1"/>
    <col min="1282" max="1282" width="10" style="3" customWidth="1"/>
    <col min="1283" max="1283" width="17.375" style="3" customWidth="1"/>
    <col min="1284" max="1284" width="10" style="3" customWidth="1"/>
    <col min="1285" max="1285" width="8.5" style="3" customWidth="1"/>
    <col min="1286" max="1286" width="10" style="3" customWidth="1"/>
    <col min="1287" max="1287" width="5.125" style="3" customWidth="1"/>
    <col min="1288" max="1288" width="6" style="3" customWidth="1"/>
    <col min="1289" max="1289" width="13.25" style="3" customWidth="1"/>
    <col min="1290" max="1290" width="6.375" style="3" customWidth="1"/>
    <col min="1291" max="1291" width="17" style="3" customWidth="1"/>
    <col min="1292" max="1292" width="31.5" style="3" customWidth="1"/>
    <col min="1293" max="1293" width="9.375" style="3" customWidth="1"/>
    <col min="1294" max="1294" width="13.625" style="3" customWidth="1"/>
    <col min="1295" max="1295" width="12.5" style="3" customWidth="1"/>
    <col min="1296" max="1296" width="13.25" style="3" customWidth="1"/>
    <col min="1297" max="1297" width="12" style="3" customWidth="1"/>
    <col min="1298" max="1298" width="13.375" style="3" customWidth="1"/>
    <col min="1299" max="1299" width="51.875" style="3" customWidth="1"/>
    <col min="1300" max="1303" width="4.625" style="3" customWidth="1"/>
    <col min="1304" max="1536" width="9" style="3"/>
    <col min="1537" max="1537" width="5" style="3" customWidth="1"/>
    <col min="1538" max="1538" width="10" style="3" customWidth="1"/>
    <col min="1539" max="1539" width="17.375" style="3" customWidth="1"/>
    <col min="1540" max="1540" width="10" style="3" customWidth="1"/>
    <col min="1541" max="1541" width="8.5" style="3" customWidth="1"/>
    <col min="1542" max="1542" width="10" style="3" customWidth="1"/>
    <col min="1543" max="1543" width="5.125" style="3" customWidth="1"/>
    <col min="1544" max="1544" width="6" style="3" customWidth="1"/>
    <col min="1545" max="1545" width="13.25" style="3" customWidth="1"/>
    <col min="1546" max="1546" width="6.375" style="3" customWidth="1"/>
    <col min="1547" max="1547" width="17" style="3" customWidth="1"/>
    <col min="1548" max="1548" width="31.5" style="3" customWidth="1"/>
    <col min="1549" max="1549" width="9.375" style="3" customWidth="1"/>
    <col min="1550" max="1550" width="13.625" style="3" customWidth="1"/>
    <col min="1551" max="1551" width="12.5" style="3" customWidth="1"/>
    <col min="1552" max="1552" width="13.25" style="3" customWidth="1"/>
    <col min="1553" max="1553" width="12" style="3" customWidth="1"/>
    <col min="1554" max="1554" width="13.375" style="3" customWidth="1"/>
    <col min="1555" max="1555" width="51.875" style="3" customWidth="1"/>
    <col min="1556" max="1559" width="4.625" style="3" customWidth="1"/>
    <col min="1560" max="1792" width="9" style="3"/>
    <col min="1793" max="1793" width="5" style="3" customWidth="1"/>
    <col min="1794" max="1794" width="10" style="3" customWidth="1"/>
    <col min="1795" max="1795" width="17.375" style="3" customWidth="1"/>
    <col min="1796" max="1796" width="10" style="3" customWidth="1"/>
    <col min="1797" max="1797" width="8.5" style="3" customWidth="1"/>
    <col min="1798" max="1798" width="10" style="3" customWidth="1"/>
    <col min="1799" max="1799" width="5.125" style="3" customWidth="1"/>
    <col min="1800" max="1800" width="6" style="3" customWidth="1"/>
    <col min="1801" max="1801" width="13.25" style="3" customWidth="1"/>
    <col min="1802" max="1802" width="6.375" style="3" customWidth="1"/>
    <col min="1803" max="1803" width="17" style="3" customWidth="1"/>
    <col min="1804" max="1804" width="31.5" style="3" customWidth="1"/>
    <col min="1805" max="1805" width="9.375" style="3" customWidth="1"/>
    <col min="1806" max="1806" width="13.625" style="3" customWidth="1"/>
    <col min="1807" max="1807" width="12.5" style="3" customWidth="1"/>
    <col min="1808" max="1808" width="13.25" style="3" customWidth="1"/>
    <col min="1809" max="1809" width="12" style="3" customWidth="1"/>
    <col min="1810" max="1810" width="13.375" style="3" customWidth="1"/>
    <col min="1811" max="1811" width="51.875" style="3" customWidth="1"/>
    <col min="1812" max="1815" width="4.625" style="3" customWidth="1"/>
    <col min="1816" max="2048" width="9" style="3"/>
    <col min="2049" max="2049" width="5" style="3" customWidth="1"/>
    <col min="2050" max="2050" width="10" style="3" customWidth="1"/>
    <col min="2051" max="2051" width="17.375" style="3" customWidth="1"/>
    <col min="2052" max="2052" width="10" style="3" customWidth="1"/>
    <col min="2053" max="2053" width="8.5" style="3" customWidth="1"/>
    <col min="2054" max="2054" width="10" style="3" customWidth="1"/>
    <col min="2055" max="2055" width="5.125" style="3" customWidth="1"/>
    <col min="2056" max="2056" width="6" style="3" customWidth="1"/>
    <col min="2057" max="2057" width="13.25" style="3" customWidth="1"/>
    <col min="2058" max="2058" width="6.375" style="3" customWidth="1"/>
    <col min="2059" max="2059" width="17" style="3" customWidth="1"/>
    <col min="2060" max="2060" width="31.5" style="3" customWidth="1"/>
    <col min="2061" max="2061" width="9.375" style="3" customWidth="1"/>
    <col min="2062" max="2062" width="13.625" style="3" customWidth="1"/>
    <col min="2063" max="2063" width="12.5" style="3" customWidth="1"/>
    <col min="2064" max="2064" width="13.25" style="3" customWidth="1"/>
    <col min="2065" max="2065" width="12" style="3" customWidth="1"/>
    <col min="2066" max="2066" width="13.375" style="3" customWidth="1"/>
    <col min="2067" max="2067" width="51.875" style="3" customWidth="1"/>
    <col min="2068" max="2071" width="4.625" style="3" customWidth="1"/>
    <col min="2072" max="2304" width="9" style="3"/>
    <col min="2305" max="2305" width="5" style="3" customWidth="1"/>
    <col min="2306" max="2306" width="10" style="3" customWidth="1"/>
    <col min="2307" max="2307" width="17.375" style="3" customWidth="1"/>
    <col min="2308" max="2308" width="10" style="3" customWidth="1"/>
    <col min="2309" max="2309" width="8.5" style="3" customWidth="1"/>
    <col min="2310" max="2310" width="10" style="3" customWidth="1"/>
    <col min="2311" max="2311" width="5.125" style="3" customWidth="1"/>
    <col min="2312" max="2312" width="6" style="3" customWidth="1"/>
    <col min="2313" max="2313" width="13.25" style="3" customWidth="1"/>
    <col min="2314" max="2314" width="6.375" style="3" customWidth="1"/>
    <col min="2315" max="2315" width="17" style="3" customWidth="1"/>
    <col min="2316" max="2316" width="31.5" style="3" customWidth="1"/>
    <col min="2317" max="2317" width="9.375" style="3" customWidth="1"/>
    <col min="2318" max="2318" width="13.625" style="3" customWidth="1"/>
    <col min="2319" max="2319" width="12.5" style="3" customWidth="1"/>
    <col min="2320" max="2320" width="13.25" style="3" customWidth="1"/>
    <col min="2321" max="2321" width="12" style="3" customWidth="1"/>
    <col min="2322" max="2322" width="13.375" style="3" customWidth="1"/>
    <col min="2323" max="2323" width="51.875" style="3" customWidth="1"/>
    <col min="2324" max="2327" width="4.625" style="3" customWidth="1"/>
    <col min="2328" max="2560" width="9" style="3"/>
    <col min="2561" max="2561" width="5" style="3" customWidth="1"/>
    <col min="2562" max="2562" width="10" style="3" customWidth="1"/>
    <col min="2563" max="2563" width="17.375" style="3" customWidth="1"/>
    <col min="2564" max="2564" width="10" style="3" customWidth="1"/>
    <col min="2565" max="2565" width="8.5" style="3" customWidth="1"/>
    <col min="2566" max="2566" width="10" style="3" customWidth="1"/>
    <col min="2567" max="2567" width="5.125" style="3" customWidth="1"/>
    <col min="2568" max="2568" width="6" style="3" customWidth="1"/>
    <col min="2569" max="2569" width="13.25" style="3" customWidth="1"/>
    <col min="2570" max="2570" width="6.375" style="3" customWidth="1"/>
    <col min="2571" max="2571" width="17" style="3" customWidth="1"/>
    <col min="2572" max="2572" width="31.5" style="3" customWidth="1"/>
    <col min="2573" max="2573" width="9.375" style="3" customWidth="1"/>
    <col min="2574" max="2574" width="13.625" style="3" customWidth="1"/>
    <col min="2575" max="2575" width="12.5" style="3" customWidth="1"/>
    <col min="2576" max="2576" width="13.25" style="3" customWidth="1"/>
    <col min="2577" max="2577" width="12" style="3" customWidth="1"/>
    <col min="2578" max="2578" width="13.375" style="3" customWidth="1"/>
    <col min="2579" max="2579" width="51.875" style="3" customWidth="1"/>
    <col min="2580" max="2583" width="4.625" style="3" customWidth="1"/>
    <col min="2584" max="2816" width="9" style="3"/>
    <col min="2817" max="2817" width="5" style="3" customWidth="1"/>
    <col min="2818" max="2818" width="10" style="3" customWidth="1"/>
    <col min="2819" max="2819" width="17.375" style="3" customWidth="1"/>
    <col min="2820" max="2820" width="10" style="3" customWidth="1"/>
    <col min="2821" max="2821" width="8.5" style="3" customWidth="1"/>
    <col min="2822" max="2822" width="10" style="3" customWidth="1"/>
    <col min="2823" max="2823" width="5.125" style="3" customWidth="1"/>
    <col min="2824" max="2824" width="6" style="3" customWidth="1"/>
    <col min="2825" max="2825" width="13.25" style="3" customWidth="1"/>
    <col min="2826" max="2826" width="6.375" style="3" customWidth="1"/>
    <col min="2827" max="2827" width="17" style="3" customWidth="1"/>
    <col min="2828" max="2828" width="31.5" style="3" customWidth="1"/>
    <col min="2829" max="2829" width="9.375" style="3" customWidth="1"/>
    <col min="2830" max="2830" width="13.625" style="3" customWidth="1"/>
    <col min="2831" max="2831" width="12.5" style="3" customWidth="1"/>
    <col min="2832" max="2832" width="13.25" style="3" customWidth="1"/>
    <col min="2833" max="2833" width="12" style="3" customWidth="1"/>
    <col min="2834" max="2834" width="13.375" style="3" customWidth="1"/>
    <col min="2835" max="2835" width="51.875" style="3" customWidth="1"/>
    <col min="2836" max="2839" width="4.625" style="3" customWidth="1"/>
    <col min="2840" max="3072" width="9" style="3"/>
    <col min="3073" max="3073" width="5" style="3" customWidth="1"/>
    <col min="3074" max="3074" width="10" style="3" customWidth="1"/>
    <col min="3075" max="3075" width="17.375" style="3" customWidth="1"/>
    <col min="3076" max="3076" width="10" style="3" customWidth="1"/>
    <col min="3077" max="3077" width="8.5" style="3" customWidth="1"/>
    <col min="3078" max="3078" width="10" style="3" customWidth="1"/>
    <col min="3079" max="3079" width="5.125" style="3" customWidth="1"/>
    <col min="3080" max="3080" width="6" style="3" customWidth="1"/>
    <col min="3081" max="3081" width="13.25" style="3" customWidth="1"/>
    <col min="3082" max="3082" width="6.375" style="3" customWidth="1"/>
    <col min="3083" max="3083" width="17" style="3" customWidth="1"/>
    <col min="3084" max="3084" width="31.5" style="3" customWidth="1"/>
    <col min="3085" max="3085" width="9.375" style="3" customWidth="1"/>
    <col min="3086" max="3086" width="13.625" style="3" customWidth="1"/>
    <col min="3087" max="3087" width="12.5" style="3" customWidth="1"/>
    <col min="3088" max="3088" width="13.25" style="3" customWidth="1"/>
    <col min="3089" max="3089" width="12" style="3" customWidth="1"/>
    <col min="3090" max="3090" width="13.375" style="3" customWidth="1"/>
    <col min="3091" max="3091" width="51.875" style="3" customWidth="1"/>
    <col min="3092" max="3095" width="4.625" style="3" customWidth="1"/>
    <col min="3096" max="3328" width="9" style="3"/>
    <col min="3329" max="3329" width="5" style="3" customWidth="1"/>
    <col min="3330" max="3330" width="10" style="3" customWidth="1"/>
    <col min="3331" max="3331" width="17.375" style="3" customWidth="1"/>
    <col min="3332" max="3332" width="10" style="3" customWidth="1"/>
    <col min="3333" max="3333" width="8.5" style="3" customWidth="1"/>
    <col min="3334" max="3334" width="10" style="3" customWidth="1"/>
    <col min="3335" max="3335" width="5.125" style="3" customWidth="1"/>
    <col min="3336" max="3336" width="6" style="3" customWidth="1"/>
    <col min="3337" max="3337" width="13.25" style="3" customWidth="1"/>
    <col min="3338" max="3338" width="6.375" style="3" customWidth="1"/>
    <col min="3339" max="3339" width="17" style="3" customWidth="1"/>
    <col min="3340" max="3340" width="31.5" style="3" customWidth="1"/>
    <col min="3341" max="3341" width="9.375" style="3" customWidth="1"/>
    <col min="3342" max="3342" width="13.625" style="3" customWidth="1"/>
    <col min="3343" max="3343" width="12.5" style="3" customWidth="1"/>
    <col min="3344" max="3344" width="13.25" style="3" customWidth="1"/>
    <col min="3345" max="3345" width="12" style="3" customWidth="1"/>
    <col min="3346" max="3346" width="13.375" style="3" customWidth="1"/>
    <col min="3347" max="3347" width="51.875" style="3" customWidth="1"/>
    <col min="3348" max="3351" width="4.625" style="3" customWidth="1"/>
    <col min="3352" max="3584" width="9" style="3"/>
    <col min="3585" max="3585" width="5" style="3" customWidth="1"/>
    <col min="3586" max="3586" width="10" style="3" customWidth="1"/>
    <col min="3587" max="3587" width="17.375" style="3" customWidth="1"/>
    <col min="3588" max="3588" width="10" style="3" customWidth="1"/>
    <col min="3589" max="3589" width="8.5" style="3" customWidth="1"/>
    <col min="3590" max="3590" width="10" style="3" customWidth="1"/>
    <col min="3591" max="3591" width="5.125" style="3" customWidth="1"/>
    <col min="3592" max="3592" width="6" style="3" customWidth="1"/>
    <col min="3593" max="3593" width="13.25" style="3" customWidth="1"/>
    <col min="3594" max="3594" width="6.375" style="3" customWidth="1"/>
    <col min="3595" max="3595" width="17" style="3" customWidth="1"/>
    <col min="3596" max="3596" width="31.5" style="3" customWidth="1"/>
    <col min="3597" max="3597" width="9.375" style="3" customWidth="1"/>
    <col min="3598" max="3598" width="13.625" style="3" customWidth="1"/>
    <col min="3599" max="3599" width="12.5" style="3" customWidth="1"/>
    <col min="3600" max="3600" width="13.25" style="3" customWidth="1"/>
    <col min="3601" max="3601" width="12" style="3" customWidth="1"/>
    <col min="3602" max="3602" width="13.375" style="3" customWidth="1"/>
    <col min="3603" max="3603" width="51.875" style="3" customWidth="1"/>
    <col min="3604" max="3607" width="4.625" style="3" customWidth="1"/>
    <col min="3608" max="3840" width="9" style="3"/>
    <col min="3841" max="3841" width="5" style="3" customWidth="1"/>
    <col min="3842" max="3842" width="10" style="3" customWidth="1"/>
    <col min="3843" max="3843" width="17.375" style="3" customWidth="1"/>
    <col min="3844" max="3844" width="10" style="3" customWidth="1"/>
    <col min="3845" max="3845" width="8.5" style="3" customWidth="1"/>
    <col min="3846" max="3846" width="10" style="3" customWidth="1"/>
    <col min="3847" max="3847" width="5.125" style="3" customWidth="1"/>
    <col min="3848" max="3848" width="6" style="3" customWidth="1"/>
    <col min="3849" max="3849" width="13.25" style="3" customWidth="1"/>
    <col min="3850" max="3850" width="6.375" style="3" customWidth="1"/>
    <col min="3851" max="3851" width="17" style="3" customWidth="1"/>
    <col min="3852" max="3852" width="31.5" style="3" customWidth="1"/>
    <col min="3853" max="3853" width="9.375" style="3" customWidth="1"/>
    <col min="3854" max="3854" width="13.625" style="3" customWidth="1"/>
    <col min="3855" max="3855" width="12.5" style="3" customWidth="1"/>
    <col min="3856" max="3856" width="13.25" style="3" customWidth="1"/>
    <col min="3857" max="3857" width="12" style="3" customWidth="1"/>
    <col min="3858" max="3858" width="13.375" style="3" customWidth="1"/>
    <col min="3859" max="3859" width="51.875" style="3" customWidth="1"/>
    <col min="3860" max="3863" width="4.625" style="3" customWidth="1"/>
    <col min="3864" max="4096" width="9" style="3"/>
    <col min="4097" max="4097" width="5" style="3" customWidth="1"/>
    <col min="4098" max="4098" width="10" style="3" customWidth="1"/>
    <col min="4099" max="4099" width="17.375" style="3" customWidth="1"/>
    <col min="4100" max="4100" width="10" style="3" customWidth="1"/>
    <col min="4101" max="4101" width="8.5" style="3" customWidth="1"/>
    <col min="4102" max="4102" width="10" style="3" customWidth="1"/>
    <col min="4103" max="4103" width="5.125" style="3" customWidth="1"/>
    <col min="4104" max="4104" width="6" style="3" customWidth="1"/>
    <col min="4105" max="4105" width="13.25" style="3" customWidth="1"/>
    <col min="4106" max="4106" width="6.375" style="3" customWidth="1"/>
    <col min="4107" max="4107" width="17" style="3" customWidth="1"/>
    <col min="4108" max="4108" width="31.5" style="3" customWidth="1"/>
    <col min="4109" max="4109" width="9.375" style="3" customWidth="1"/>
    <col min="4110" max="4110" width="13.625" style="3" customWidth="1"/>
    <col min="4111" max="4111" width="12.5" style="3" customWidth="1"/>
    <col min="4112" max="4112" width="13.25" style="3" customWidth="1"/>
    <col min="4113" max="4113" width="12" style="3" customWidth="1"/>
    <col min="4114" max="4114" width="13.375" style="3" customWidth="1"/>
    <col min="4115" max="4115" width="51.875" style="3" customWidth="1"/>
    <col min="4116" max="4119" width="4.625" style="3" customWidth="1"/>
    <col min="4120" max="4352" width="9" style="3"/>
    <col min="4353" max="4353" width="5" style="3" customWidth="1"/>
    <col min="4354" max="4354" width="10" style="3" customWidth="1"/>
    <col min="4355" max="4355" width="17.375" style="3" customWidth="1"/>
    <col min="4356" max="4356" width="10" style="3" customWidth="1"/>
    <col min="4357" max="4357" width="8.5" style="3" customWidth="1"/>
    <col min="4358" max="4358" width="10" style="3" customWidth="1"/>
    <col min="4359" max="4359" width="5.125" style="3" customWidth="1"/>
    <col min="4360" max="4360" width="6" style="3" customWidth="1"/>
    <col min="4361" max="4361" width="13.25" style="3" customWidth="1"/>
    <col min="4362" max="4362" width="6.375" style="3" customWidth="1"/>
    <col min="4363" max="4363" width="17" style="3" customWidth="1"/>
    <col min="4364" max="4364" width="31.5" style="3" customWidth="1"/>
    <col min="4365" max="4365" width="9.375" style="3" customWidth="1"/>
    <col min="4366" max="4366" width="13.625" style="3" customWidth="1"/>
    <col min="4367" max="4367" width="12.5" style="3" customWidth="1"/>
    <col min="4368" max="4368" width="13.25" style="3" customWidth="1"/>
    <col min="4369" max="4369" width="12" style="3" customWidth="1"/>
    <col min="4370" max="4370" width="13.375" style="3" customWidth="1"/>
    <col min="4371" max="4371" width="51.875" style="3" customWidth="1"/>
    <col min="4372" max="4375" width="4.625" style="3" customWidth="1"/>
    <col min="4376" max="4608" width="9" style="3"/>
    <col min="4609" max="4609" width="5" style="3" customWidth="1"/>
    <col min="4610" max="4610" width="10" style="3" customWidth="1"/>
    <col min="4611" max="4611" width="17.375" style="3" customWidth="1"/>
    <col min="4612" max="4612" width="10" style="3" customWidth="1"/>
    <col min="4613" max="4613" width="8.5" style="3" customWidth="1"/>
    <col min="4614" max="4614" width="10" style="3" customWidth="1"/>
    <col min="4615" max="4615" width="5.125" style="3" customWidth="1"/>
    <col min="4616" max="4616" width="6" style="3" customWidth="1"/>
    <col min="4617" max="4617" width="13.25" style="3" customWidth="1"/>
    <col min="4618" max="4618" width="6.375" style="3" customWidth="1"/>
    <col min="4619" max="4619" width="17" style="3" customWidth="1"/>
    <col min="4620" max="4620" width="31.5" style="3" customWidth="1"/>
    <col min="4621" max="4621" width="9.375" style="3" customWidth="1"/>
    <col min="4622" max="4622" width="13.625" style="3" customWidth="1"/>
    <col min="4623" max="4623" width="12.5" style="3" customWidth="1"/>
    <col min="4624" max="4624" width="13.25" style="3" customWidth="1"/>
    <col min="4625" max="4625" width="12" style="3" customWidth="1"/>
    <col min="4626" max="4626" width="13.375" style="3" customWidth="1"/>
    <col min="4627" max="4627" width="51.875" style="3" customWidth="1"/>
    <col min="4628" max="4631" width="4.625" style="3" customWidth="1"/>
    <col min="4632" max="4864" width="9" style="3"/>
    <col min="4865" max="4865" width="5" style="3" customWidth="1"/>
    <col min="4866" max="4866" width="10" style="3" customWidth="1"/>
    <col min="4867" max="4867" width="17.375" style="3" customWidth="1"/>
    <col min="4868" max="4868" width="10" style="3" customWidth="1"/>
    <col min="4869" max="4869" width="8.5" style="3" customWidth="1"/>
    <col min="4870" max="4870" width="10" style="3" customWidth="1"/>
    <col min="4871" max="4871" width="5.125" style="3" customWidth="1"/>
    <col min="4872" max="4872" width="6" style="3" customWidth="1"/>
    <col min="4873" max="4873" width="13.25" style="3" customWidth="1"/>
    <col min="4874" max="4874" width="6.375" style="3" customWidth="1"/>
    <col min="4875" max="4875" width="17" style="3" customWidth="1"/>
    <col min="4876" max="4876" width="31.5" style="3" customWidth="1"/>
    <col min="4877" max="4877" width="9.375" style="3" customWidth="1"/>
    <col min="4878" max="4878" width="13.625" style="3" customWidth="1"/>
    <col min="4879" max="4879" width="12.5" style="3" customWidth="1"/>
    <col min="4880" max="4880" width="13.25" style="3" customWidth="1"/>
    <col min="4881" max="4881" width="12" style="3" customWidth="1"/>
    <col min="4882" max="4882" width="13.375" style="3" customWidth="1"/>
    <col min="4883" max="4883" width="51.875" style="3" customWidth="1"/>
    <col min="4884" max="4887" width="4.625" style="3" customWidth="1"/>
    <col min="4888" max="5120" width="9" style="3"/>
    <col min="5121" max="5121" width="5" style="3" customWidth="1"/>
    <col min="5122" max="5122" width="10" style="3" customWidth="1"/>
    <col min="5123" max="5123" width="17.375" style="3" customWidth="1"/>
    <col min="5124" max="5124" width="10" style="3" customWidth="1"/>
    <col min="5125" max="5125" width="8.5" style="3" customWidth="1"/>
    <col min="5126" max="5126" width="10" style="3" customWidth="1"/>
    <col min="5127" max="5127" width="5.125" style="3" customWidth="1"/>
    <col min="5128" max="5128" width="6" style="3" customWidth="1"/>
    <col min="5129" max="5129" width="13.25" style="3" customWidth="1"/>
    <col min="5130" max="5130" width="6.375" style="3" customWidth="1"/>
    <col min="5131" max="5131" width="17" style="3" customWidth="1"/>
    <col min="5132" max="5132" width="31.5" style="3" customWidth="1"/>
    <col min="5133" max="5133" width="9.375" style="3" customWidth="1"/>
    <col min="5134" max="5134" width="13.625" style="3" customWidth="1"/>
    <col min="5135" max="5135" width="12.5" style="3" customWidth="1"/>
    <col min="5136" max="5136" width="13.25" style="3" customWidth="1"/>
    <col min="5137" max="5137" width="12" style="3" customWidth="1"/>
    <col min="5138" max="5138" width="13.375" style="3" customWidth="1"/>
    <col min="5139" max="5139" width="51.875" style="3" customWidth="1"/>
    <col min="5140" max="5143" width="4.625" style="3" customWidth="1"/>
    <col min="5144" max="5376" width="9" style="3"/>
    <col min="5377" max="5377" width="5" style="3" customWidth="1"/>
    <col min="5378" max="5378" width="10" style="3" customWidth="1"/>
    <col min="5379" max="5379" width="17.375" style="3" customWidth="1"/>
    <col min="5380" max="5380" width="10" style="3" customWidth="1"/>
    <col min="5381" max="5381" width="8.5" style="3" customWidth="1"/>
    <col min="5382" max="5382" width="10" style="3" customWidth="1"/>
    <col min="5383" max="5383" width="5.125" style="3" customWidth="1"/>
    <col min="5384" max="5384" width="6" style="3" customWidth="1"/>
    <col min="5385" max="5385" width="13.25" style="3" customWidth="1"/>
    <col min="5386" max="5386" width="6.375" style="3" customWidth="1"/>
    <col min="5387" max="5387" width="17" style="3" customWidth="1"/>
    <col min="5388" max="5388" width="31.5" style="3" customWidth="1"/>
    <col min="5389" max="5389" width="9.375" style="3" customWidth="1"/>
    <col min="5390" max="5390" width="13.625" style="3" customWidth="1"/>
    <col min="5391" max="5391" width="12.5" style="3" customWidth="1"/>
    <col min="5392" max="5392" width="13.25" style="3" customWidth="1"/>
    <col min="5393" max="5393" width="12" style="3" customWidth="1"/>
    <col min="5394" max="5394" width="13.375" style="3" customWidth="1"/>
    <col min="5395" max="5395" width="51.875" style="3" customWidth="1"/>
    <col min="5396" max="5399" width="4.625" style="3" customWidth="1"/>
    <col min="5400" max="5632" width="9" style="3"/>
    <col min="5633" max="5633" width="5" style="3" customWidth="1"/>
    <col min="5634" max="5634" width="10" style="3" customWidth="1"/>
    <col min="5635" max="5635" width="17.375" style="3" customWidth="1"/>
    <col min="5636" max="5636" width="10" style="3" customWidth="1"/>
    <col min="5637" max="5637" width="8.5" style="3" customWidth="1"/>
    <col min="5638" max="5638" width="10" style="3" customWidth="1"/>
    <col min="5639" max="5639" width="5.125" style="3" customWidth="1"/>
    <col min="5640" max="5640" width="6" style="3" customWidth="1"/>
    <col min="5641" max="5641" width="13.25" style="3" customWidth="1"/>
    <col min="5642" max="5642" width="6.375" style="3" customWidth="1"/>
    <col min="5643" max="5643" width="17" style="3" customWidth="1"/>
    <col min="5644" max="5644" width="31.5" style="3" customWidth="1"/>
    <col min="5645" max="5645" width="9.375" style="3" customWidth="1"/>
    <col min="5646" max="5646" width="13.625" style="3" customWidth="1"/>
    <col min="5647" max="5647" width="12.5" style="3" customWidth="1"/>
    <col min="5648" max="5648" width="13.25" style="3" customWidth="1"/>
    <col min="5649" max="5649" width="12" style="3" customWidth="1"/>
    <col min="5650" max="5650" width="13.375" style="3" customWidth="1"/>
    <col min="5651" max="5651" width="51.875" style="3" customWidth="1"/>
    <col min="5652" max="5655" width="4.625" style="3" customWidth="1"/>
    <col min="5656" max="5888" width="9" style="3"/>
    <col min="5889" max="5889" width="5" style="3" customWidth="1"/>
    <col min="5890" max="5890" width="10" style="3" customWidth="1"/>
    <col min="5891" max="5891" width="17.375" style="3" customWidth="1"/>
    <col min="5892" max="5892" width="10" style="3" customWidth="1"/>
    <col min="5893" max="5893" width="8.5" style="3" customWidth="1"/>
    <col min="5894" max="5894" width="10" style="3" customWidth="1"/>
    <col min="5895" max="5895" width="5.125" style="3" customWidth="1"/>
    <col min="5896" max="5896" width="6" style="3" customWidth="1"/>
    <col min="5897" max="5897" width="13.25" style="3" customWidth="1"/>
    <col min="5898" max="5898" width="6.375" style="3" customWidth="1"/>
    <col min="5899" max="5899" width="17" style="3" customWidth="1"/>
    <col min="5900" max="5900" width="31.5" style="3" customWidth="1"/>
    <col min="5901" max="5901" width="9.375" style="3" customWidth="1"/>
    <col min="5902" max="5902" width="13.625" style="3" customWidth="1"/>
    <col min="5903" max="5903" width="12.5" style="3" customWidth="1"/>
    <col min="5904" max="5904" width="13.25" style="3" customWidth="1"/>
    <col min="5905" max="5905" width="12" style="3" customWidth="1"/>
    <col min="5906" max="5906" width="13.375" style="3" customWidth="1"/>
    <col min="5907" max="5907" width="51.875" style="3" customWidth="1"/>
    <col min="5908" max="5911" width="4.625" style="3" customWidth="1"/>
    <col min="5912" max="6144" width="9" style="3"/>
    <col min="6145" max="6145" width="5" style="3" customWidth="1"/>
    <col min="6146" max="6146" width="10" style="3" customWidth="1"/>
    <col min="6147" max="6147" width="17.375" style="3" customWidth="1"/>
    <col min="6148" max="6148" width="10" style="3" customWidth="1"/>
    <col min="6149" max="6149" width="8.5" style="3" customWidth="1"/>
    <col min="6150" max="6150" width="10" style="3" customWidth="1"/>
    <col min="6151" max="6151" width="5.125" style="3" customWidth="1"/>
    <col min="6152" max="6152" width="6" style="3" customWidth="1"/>
    <col min="6153" max="6153" width="13.25" style="3" customWidth="1"/>
    <col min="6154" max="6154" width="6.375" style="3" customWidth="1"/>
    <col min="6155" max="6155" width="17" style="3" customWidth="1"/>
    <col min="6156" max="6156" width="31.5" style="3" customWidth="1"/>
    <col min="6157" max="6157" width="9.375" style="3" customWidth="1"/>
    <col min="6158" max="6158" width="13.625" style="3" customWidth="1"/>
    <col min="6159" max="6159" width="12.5" style="3" customWidth="1"/>
    <col min="6160" max="6160" width="13.25" style="3" customWidth="1"/>
    <col min="6161" max="6161" width="12" style="3" customWidth="1"/>
    <col min="6162" max="6162" width="13.375" style="3" customWidth="1"/>
    <col min="6163" max="6163" width="51.875" style="3" customWidth="1"/>
    <col min="6164" max="6167" width="4.625" style="3" customWidth="1"/>
    <col min="6168" max="6400" width="9" style="3"/>
    <col min="6401" max="6401" width="5" style="3" customWidth="1"/>
    <col min="6402" max="6402" width="10" style="3" customWidth="1"/>
    <col min="6403" max="6403" width="17.375" style="3" customWidth="1"/>
    <col min="6404" max="6404" width="10" style="3" customWidth="1"/>
    <col min="6405" max="6405" width="8.5" style="3" customWidth="1"/>
    <col min="6406" max="6406" width="10" style="3" customWidth="1"/>
    <col min="6407" max="6407" width="5.125" style="3" customWidth="1"/>
    <col min="6408" max="6408" width="6" style="3" customWidth="1"/>
    <col min="6409" max="6409" width="13.25" style="3" customWidth="1"/>
    <col min="6410" max="6410" width="6.375" style="3" customWidth="1"/>
    <col min="6411" max="6411" width="17" style="3" customWidth="1"/>
    <col min="6412" max="6412" width="31.5" style="3" customWidth="1"/>
    <col min="6413" max="6413" width="9.375" style="3" customWidth="1"/>
    <col min="6414" max="6414" width="13.625" style="3" customWidth="1"/>
    <col min="6415" max="6415" width="12.5" style="3" customWidth="1"/>
    <col min="6416" max="6416" width="13.25" style="3" customWidth="1"/>
    <col min="6417" max="6417" width="12" style="3" customWidth="1"/>
    <col min="6418" max="6418" width="13.375" style="3" customWidth="1"/>
    <col min="6419" max="6419" width="51.875" style="3" customWidth="1"/>
    <col min="6420" max="6423" width="4.625" style="3" customWidth="1"/>
    <col min="6424" max="6656" width="9" style="3"/>
    <col min="6657" max="6657" width="5" style="3" customWidth="1"/>
    <col min="6658" max="6658" width="10" style="3" customWidth="1"/>
    <col min="6659" max="6659" width="17.375" style="3" customWidth="1"/>
    <col min="6660" max="6660" width="10" style="3" customWidth="1"/>
    <col min="6661" max="6661" width="8.5" style="3" customWidth="1"/>
    <col min="6662" max="6662" width="10" style="3" customWidth="1"/>
    <col min="6663" max="6663" width="5.125" style="3" customWidth="1"/>
    <col min="6664" max="6664" width="6" style="3" customWidth="1"/>
    <col min="6665" max="6665" width="13.25" style="3" customWidth="1"/>
    <col min="6666" max="6666" width="6.375" style="3" customWidth="1"/>
    <col min="6667" max="6667" width="17" style="3" customWidth="1"/>
    <col min="6668" max="6668" width="31.5" style="3" customWidth="1"/>
    <col min="6669" max="6669" width="9.375" style="3" customWidth="1"/>
    <col min="6670" max="6670" width="13.625" style="3" customWidth="1"/>
    <col min="6671" max="6671" width="12.5" style="3" customWidth="1"/>
    <col min="6672" max="6672" width="13.25" style="3" customWidth="1"/>
    <col min="6673" max="6673" width="12" style="3" customWidth="1"/>
    <col min="6674" max="6674" width="13.375" style="3" customWidth="1"/>
    <col min="6675" max="6675" width="51.875" style="3" customWidth="1"/>
    <col min="6676" max="6679" width="4.625" style="3" customWidth="1"/>
    <col min="6680" max="6912" width="9" style="3"/>
    <col min="6913" max="6913" width="5" style="3" customWidth="1"/>
    <col min="6914" max="6914" width="10" style="3" customWidth="1"/>
    <col min="6915" max="6915" width="17.375" style="3" customWidth="1"/>
    <col min="6916" max="6916" width="10" style="3" customWidth="1"/>
    <col min="6917" max="6917" width="8.5" style="3" customWidth="1"/>
    <col min="6918" max="6918" width="10" style="3" customWidth="1"/>
    <col min="6919" max="6919" width="5.125" style="3" customWidth="1"/>
    <col min="6920" max="6920" width="6" style="3" customWidth="1"/>
    <col min="6921" max="6921" width="13.25" style="3" customWidth="1"/>
    <col min="6922" max="6922" width="6.375" style="3" customWidth="1"/>
    <col min="6923" max="6923" width="17" style="3" customWidth="1"/>
    <col min="6924" max="6924" width="31.5" style="3" customWidth="1"/>
    <col min="6925" max="6925" width="9.375" style="3" customWidth="1"/>
    <col min="6926" max="6926" width="13.625" style="3" customWidth="1"/>
    <col min="6927" max="6927" width="12.5" style="3" customWidth="1"/>
    <col min="6928" max="6928" width="13.25" style="3" customWidth="1"/>
    <col min="6929" max="6929" width="12" style="3" customWidth="1"/>
    <col min="6930" max="6930" width="13.375" style="3" customWidth="1"/>
    <col min="6931" max="6931" width="51.875" style="3" customWidth="1"/>
    <col min="6932" max="6935" width="4.625" style="3" customWidth="1"/>
    <col min="6936" max="7168" width="9" style="3"/>
    <col min="7169" max="7169" width="5" style="3" customWidth="1"/>
    <col min="7170" max="7170" width="10" style="3" customWidth="1"/>
    <col min="7171" max="7171" width="17.375" style="3" customWidth="1"/>
    <col min="7172" max="7172" width="10" style="3" customWidth="1"/>
    <col min="7173" max="7173" width="8.5" style="3" customWidth="1"/>
    <col min="7174" max="7174" width="10" style="3" customWidth="1"/>
    <col min="7175" max="7175" width="5.125" style="3" customWidth="1"/>
    <col min="7176" max="7176" width="6" style="3" customWidth="1"/>
    <col min="7177" max="7177" width="13.25" style="3" customWidth="1"/>
    <col min="7178" max="7178" width="6.375" style="3" customWidth="1"/>
    <col min="7179" max="7179" width="17" style="3" customWidth="1"/>
    <col min="7180" max="7180" width="31.5" style="3" customWidth="1"/>
    <col min="7181" max="7181" width="9.375" style="3" customWidth="1"/>
    <col min="7182" max="7182" width="13.625" style="3" customWidth="1"/>
    <col min="7183" max="7183" width="12.5" style="3" customWidth="1"/>
    <col min="7184" max="7184" width="13.25" style="3" customWidth="1"/>
    <col min="7185" max="7185" width="12" style="3" customWidth="1"/>
    <col min="7186" max="7186" width="13.375" style="3" customWidth="1"/>
    <col min="7187" max="7187" width="51.875" style="3" customWidth="1"/>
    <col min="7188" max="7191" width="4.625" style="3" customWidth="1"/>
    <col min="7192" max="7424" width="9" style="3"/>
    <col min="7425" max="7425" width="5" style="3" customWidth="1"/>
    <col min="7426" max="7426" width="10" style="3" customWidth="1"/>
    <col min="7427" max="7427" width="17.375" style="3" customWidth="1"/>
    <col min="7428" max="7428" width="10" style="3" customWidth="1"/>
    <col min="7429" max="7429" width="8.5" style="3" customWidth="1"/>
    <col min="7430" max="7430" width="10" style="3" customWidth="1"/>
    <col min="7431" max="7431" width="5.125" style="3" customWidth="1"/>
    <col min="7432" max="7432" width="6" style="3" customWidth="1"/>
    <col min="7433" max="7433" width="13.25" style="3" customWidth="1"/>
    <col min="7434" max="7434" width="6.375" style="3" customWidth="1"/>
    <col min="7435" max="7435" width="17" style="3" customWidth="1"/>
    <col min="7436" max="7436" width="31.5" style="3" customWidth="1"/>
    <col min="7437" max="7437" width="9.375" style="3" customWidth="1"/>
    <col min="7438" max="7438" width="13.625" style="3" customWidth="1"/>
    <col min="7439" max="7439" width="12.5" style="3" customWidth="1"/>
    <col min="7440" max="7440" width="13.25" style="3" customWidth="1"/>
    <col min="7441" max="7441" width="12" style="3" customWidth="1"/>
    <col min="7442" max="7442" width="13.375" style="3" customWidth="1"/>
    <col min="7443" max="7443" width="51.875" style="3" customWidth="1"/>
    <col min="7444" max="7447" width="4.625" style="3" customWidth="1"/>
    <col min="7448" max="7680" width="9" style="3"/>
    <col min="7681" max="7681" width="5" style="3" customWidth="1"/>
    <col min="7682" max="7682" width="10" style="3" customWidth="1"/>
    <col min="7683" max="7683" width="17.375" style="3" customWidth="1"/>
    <col min="7684" max="7684" width="10" style="3" customWidth="1"/>
    <col min="7685" max="7685" width="8.5" style="3" customWidth="1"/>
    <col min="7686" max="7686" width="10" style="3" customWidth="1"/>
    <col min="7687" max="7687" width="5.125" style="3" customWidth="1"/>
    <col min="7688" max="7688" width="6" style="3" customWidth="1"/>
    <col min="7689" max="7689" width="13.25" style="3" customWidth="1"/>
    <col min="7690" max="7690" width="6.375" style="3" customWidth="1"/>
    <col min="7691" max="7691" width="17" style="3" customWidth="1"/>
    <col min="7692" max="7692" width="31.5" style="3" customWidth="1"/>
    <col min="7693" max="7693" width="9.375" style="3" customWidth="1"/>
    <col min="7694" max="7694" width="13.625" style="3" customWidth="1"/>
    <col min="7695" max="7695" width="12.5" style="3" customWidth="1"/>
    <col min="7696" max="7696" width="13.25" style="3" customWidth="1"/>
    <col min="7697" max="7697" width="12" style="3" customWidth="1"/>
    <col min="7698" max="7698" width="13.375" style="3" customWidth="1"/>
    <col min="7699" max="7699" width="51.875" style="3" customWidth="1"/>
    <col min="7700" max="7703" width="4.625" style="3" customWidth="1"/>
    <col min="7704" max="7936" width="9" style="3"/>
    <col min="7937" max="7937" width="5" style="3" customWidth="1"/>
    <col min="7938" max="7938" width="10" style="3" customWidth="1"/>
    <col min="7939" max="7939" width="17.375" style="3" customWidth="1"/>
    <col min="7940" max="7940" width="10" style="3" customWidth="1"/>
    <col min="7941" max="7941" width="8.5" style="3" customWidth="1"/>
    <col min="7942" max="7942" width="10" style="3" customWidth="1"/>
    <col min="7943" max="7943" width="5.125" style="3" customWidth="1"/>
    <col min="7944" max="7944" width="6" style="3" customWidth="1"/>
    <col min="7945" max="7945" width="13.25" style="3" customWidth="1"/>
    <col min="7946" max="7946" width="6.375" style="3" customWidth="1"/>
    <col min="7947" max="7947" width="17" style="3" customWidth="1"/>
    <col min="7948" max="7948" width="31.5" style="3" customWidth="1"/>
    <col min="7949" max="7949" width="9.375" style="3" customWidth="1"/>
    <col min="7950" max="7950" width="13.625" style="3" customWidth="1"/>
    <col min="7951" max="7951" width="12.5" style="3" customWidth="1"/>
    <col min="7952" max="7952" width="13.25" style="3" customWidth="1"/>
    <col min="7953" max="7953" width="12" style="3" customWidth="1"/>
    <col min="7954" max="7954" width="13.375" style="3" customWidth="1"/>
    <col min="7955" max="7955" width="51.875" style="3" customWidth="1"/>
    <col min="7956" max="7959" width="4.625" style="3" customWidth="1"/>
    <col min="7960" max="8192" width="9" style="3"/>
    <col min="8193" max="8193" width="5" style="3" customWidth="1"/>
    <col min="8194" max="8194" width="10" style="3" customWidth="1"/>
    <col min="8195" max="8195" width="17.375" style="3" customWidth="1"/>
    <col min="8196" max="8196" width="10" style="3" customWidth="1"/>
    <col min="8197" max="8197" width="8.5" style="3" customWidth="1"/>
    <col min="8198" max="8198" width="10" style="3" customWidth="1"/>
    <col min="8199" max="8199" width="5.125" style="3" customWidth="1"/>
    <col min="8200" max="8200" width="6" style="3" customWidth="1"/>
    <col min="8201" max="8201" width="13.25" style="3" customWidth="1"/>
    <col min="8202" max="8202" width="6.375" style="3" customWidth="1"/>
    <col min="8203" max="8203" width="17" style="3" customWidth="1"/>
    <col min="8204" max="8204" width="31.5" style="3" customWidth="1"/>
    <col min="8205" max="8205" width="9.375" style="3" customWidth="1"/>
    <col min="8206" max="8206" width="13.625" style="3" customWidth="1"/>
    <col min="8207" max="8207" width="12.5" style="3" customWidth="1"/>
    <col min="8208" max="8208" width="13.25" style="3" customWidth="1"/>
    <col min="8209" max="8209" width="12" style="3" customWidth="1"/>
    <col min="8210" max="8210" width="13.375" style="3" customWidth="1"/>
    <col min="8211" max="8211" width="51.875" style="3" customWidth="1"/>
    <col min="8212" max="8215" width="4.625" style="3" customWidth="1"/>
    <col min="8216" max="8448" width="9" style="3"/>
    <col min="8449" max="8449" width="5" style="3" customWidth="1"/>
    <col min="8450" max="8450" width="10" style="3" customWidth="1"/>
    <col min="8451" max="8451" width="17.375" style="3" customWidth="1"/>
    <col min="8452" max="8452" width="10" style="3" customWidth="1"/>
    <col min="8453" max="8453" width="8.5" style="3" customWidth="1"/>
    <col min="8454" max="8454" width="10" style="3" customWidth="1"/>
    <col min="8455" max="8455" width="5.125" style="3" customWidth="1"/>
    <col min="8456" max="8456" width="6" style="3" customWidth="1"/>
    <col min="8457" max="8457" width="13.25" style="3" customWidth="1"/>
    <col min="8458" max="8458" width="6.375" style="3" customWidth="1"/>
    <col min="8459" max="8459" width="17" style="3" customWidth="1"/>
    <col min="8460" max="8460" width="31.5" style="3" customWidth="1"/>
    <col min="8461" max="8461" width="9.375" style="3" customWidth="1"/>
    <col min="8462" max="8462" width="13.625" style="3" customWidth="1"/>
    <col min="8463" max="8463" width="12.5" style="3" customWidth="1"/>
    <col min="8464" max="8464" width="13.25" style="3" customWidth="1"/>
    <col min="8465" max="8465" width="12" style="3" customWidth="1"/>
    <col min="8466" max="8466" width="13.375" style="3" customWidth="1"/>
    <col min="8467" max="8467" width="51.875" style="3" customWidth="1"/>
    <col min="8468" max="8471" width="4.625" style="3" customWidth="1"/>
    <col min="8472" max="8704" width="9" style="3"/>
    <col min="8705" max="8705" width="5" style="3" customWidth="1"/>
    <col min="8706" max="8706" width="10" style="3" customWidth="1"/>
    <col min="8707" max="8707" width="17.375" style="3" customWidth="1"/>
    <col min="8708" max="8708" width="10" style="3" customWidth="1"/>
    <col min="8709" max="8709" width="8.5" style="3" customWidth="1"/>
    <col min="8710" max="8710" width="10" style="3" customWidth="1"/>
    <col min="8711" max="8711" width="5.125" style="3" customWidth="1"/>
    <col min="8712" max="8712" width="6" style="3" customWidth="1"/>
    <col min="8713" max="8713" width="13.25" style="3" customWidth="1"/>
    <col min="8714" max="8714" width="6.375" style="3" customWidth="1"/>
    <col min="8715" max="8715" width="17" style="3" customWidth="1"/>
    <col min="8716" max="8716" width="31.5" style="3" customWidth="1"/>
    <col min="8717" max="8717" width="9.375" style="3" customWidth="1"/>
    <col min="8718" max="8718" width="13.625" style="3" customWidth="1"/>
    <col min="8719" max="8719" width="12.5" style="3" customWidth="1"/>
    <col min="8720" max="8720" width="13.25" style="3" customWidth="1"/>
    <col min="8721" max="8721" width="12" style="3" customWidth="1"/>
    <col min="8722" max="8722" width="13.375" style="3" customWidth="1"/>
    <col min="8723" max="8723" width="51.875" style="3" customWidth="1"/>
    <col min="8724" max="8727" width="4.625" style="3" customWidth="1"/>
    <col min="8728" max="8960" width="9" style="3"/>
    <col min="8961" max="8961" width="5" style="3" customWidth="1"/>
    <col min="8962" max="8962" width="10" style="3" customWidth="1"/>
    <col min="8963" max="8963" width="17.375" style="3" customWidth="1"/>
    <col min="8964" max="8964" width="10" style="3" customWidth="1"/>
    <col min="8965" max="8965" width="8.5" style="3" customWidth="1"/>
    <col min="8966" max="8966" width="10" style="3" customWidth="1"/>
    <col min="8967" max="8967" width="5.125" style="3" customWidth="1"/>
    <col min="8968" max="8968" width="6" style="3" customWidth="1"/>
    <col min="8969" max="8969" width="13.25" style="3" customWidth="1"/>
    <col min="8970" max="8970" width="6.375" style="3" customWidth="1"/>
    <col min="8971" max="8971" width="17" style="3" customWidth="1"/>
    <col min="8972" max="8972" width="31.5" style="3" customWidth="1"/>
    <col min="8973" max="8973" width="9.375" style="3" customWidth="1"/>
    <col min="8974" max="8974" width="13.625" style="3" customWidth="1"/>
    <col min="8975" max="8975" width="12.5" style="3" customWidth="1"/>
    <col min="8976" max="8976" width="13.25" style="3" customWidth="1"/>
    <col min="8977" max="8977" width="12" style="3" customWidth="1"/>
    <col min="8978" max="8978" width="13.375" style="3" customWidth="1"/>
    <col min="8979" max="8979" width="51.875" style="3" customWidth="1"/>
    <col min="8980" max="8983" width="4.625" style="3" customWidth="1"/>
    <col min="8984" max="9216" width="9" style="3"/>
    <col min="9217" max="9217" width="5" style="3" customWidth="1"/>
    <col min="9218" max="9218" width="10" style="3" customWidth="1"/>
    <col min="9219" max="9219" width="17.375" style="3" customWidth="1"/>
    <col min="9220" max="9220" width="10" style="3" customWidth="1"/>
    <col min="9221" max="9221" width="8.5" style="3" customWidth="1"/>
    <col min="9222" max="9222" width="10" style="3" customWidth="1"/>
    <col min="9223" max="9223" width="5.125" style="3" customWidth="1"/>
    <col min="9224" max="9224" width="6" style="3" customWidth="1"/>
    <col min="9225" max="9225" width="13.25" style="3" customWidth="1"/>
    <col min="9226" max="9226" width="6.375" style="3" customWidth="1"/>
    <col min="9227" max="9227" width="17" style="3" customWidth="1"/>
    <col min="9228" max="9228" width="31.5" style="3" customWidth="1"/>
    <col min="9229" max="9229" width="9.375" style="3" customWidth="1"/>
    <col min="9230" max="9230" width="13.625" style="3" customWidth="1"/>
    <col min="9231" max="9231" width="12.5" style="3" customWidth="1"/>
    <col min="9232" max="9232" width="13.25" style="3" customWidth="1"/>
    <col min="9233" max="9233" width="12" style="3" customWidth="1"/>
    <col min="9234" max="9234" width="13.375" style="3" customWidth="1"/>
    <col min="9235" max="9235" width="51.875" style="3" customWidth="1"/>
    <col min="9236" max="9239" width="4.625" style="3" customWidth="1"/>
    <col min="9240" max="9472" width="9" style="3"/>
    <col min="9473" max="9473" width="5" style="3" customWidth="1"/>
    <col min="9474" max="9474" width="10" style="3" customWidth="1"/>
    <col min="9475" max="9475" width="17.375" style="3" customWidth="1"/>
    <col min="9476" max="9476" width="10" style="3" customWidth="1"/>
    <col min="9477" max="9477" width="8.5" style="3" customWidth="1"/>
    <col min="9478" max="9478" width="10" style="3" customWidth="1"/>
    <col min="9479" max="9479" width="5.125" style="3" customWidth="1"/>
    <col min="9480" max="9480" width="6" style="3" customWidth="1"/>
    <col min="9481" max="9481" width="13.25" style="3" customWidth="1"/>
    <col min="9482" max="9482" width="6.375" style="3" customWidth="1"/>
    <col min="9483" max="9483" width="17" style="3" customWidth="1"/>
    <col min="9484" max="9484" width="31.5" style="3" customWidth="1"/>
    <col min="9485" max="9485" width="9.375" style="3" customWidth="1"/>
    <col min="9486" max="9486" width="13.625" style="3" customWidth="1"/>
    <col min="9487" max="9487" width="12.5" style="3" customWidth="1"/>
    <col min="9488" max="9488" width="13.25" style="3" customWidth="1"/>
    <col min="9489" max="9489" width="12" style="3" customWidth="1"/>
    <col min="9490" max="9490" width="13.375" style="3" customWidth="1"/>
    <col min="9491" max="9491" width="51.875" style="3" customWidth="1"/>
    <col min="9492" max="9495" width="4.625" style="3" customWidth="1"/>
    <col min="9496" max="9728" width="9" style="3"/>
    <col min="9729" max="9729" width="5" style="3" customWidth="1"/>
    <col min="9730" max="9730" width="10" style="3" customWidth="1"/>
    <col min="9731" max="9731" width="17.375" style="3" customWidth="1"/>
    <col min="9732" max="9732" width="10" style="3" customWidth="1"/>
    <col min="9733" max="9733" width="8.5" style="3" customWidth="1"/>
    <col min="9734" max="9734" width="10" style="3" customWidth="1"/>
    <col min="9735" max="9735" width="5.125" style="3" customWidth="1"/>
    <col min="9736" max="9736" width="6" style="3" customWidth="1"/>
    <col min="9737" max="9737" width="13.25" style="3" customWidth="1"/>
    <col min="9738" max="9738" width="6.375" style="3" customWidth="1"/>
    <col min="9739" max="9739" width="17" style="3" customWidth="1"/>
    <col min="9740" max="9740" width="31.5" style="3" customWidth="1"/>
    <col min="9741" max="9741" width="9.375" style="3" customWidth="1"/>
    <col min="9742" max="9742" width="13.625" style="3" customWidth="1"/>
    <col min="9743" max="9743" width="12.5" style="3" customWidth="1"/>
    <col min="9744" max="9744" width="13.25" style="3" customWidth="1"/>
    <col min="9745" max="9745" width="12" style="3" customWidth="1"/>
    <col min="9746" max="9746" width="13.375" style="3" customWidth="1"/>
    <col min="9747" max="9747" width="51.875" style="3" customWidth="1"/>
    <col min="9748" max="9751" width="4.625" style="3" customWidth="1"/>
    <col min="9752" max="9984" width="9" style="3"/>
    <col min="9985" max="9985" width="5" style="3" customWidth="1"/>
    <col min="9986" max="9986" width="10" style="3" customWidth="1"/>
    <col min="9987" max="9987" width="17.375" style="3" customWidth="1"/>
    <col min="9988" max="9988" width="10" style="3" customWidth="1"/>
    <col min="9989" max="9989" width="8.5" style="3" customWidth="1"/>
    <col min="9990" max="9990" width="10" style="3" customWidth="1"/>
    <col min="9991" max="9991" width="5.125" style="3" customWidth="1"/>
    <col min="9992" max="9992" width="6" style="3" customWidth="1"/>
    <col min="9993" max="9993" width="13.25" style="3" customWidth="1"/>
    <col min="9994" max="9994" width="6.375" style="3" customWidth="1"/>
    <col min="9995" max="9995" width="17" style="3" customWidth="1"/>
    <col min="9996" max="9996" width="31.5" style="3" customWidth="1"/>
    <col min="9997" max="9997" width="9.375" style="3" customWidth="1"/>
    <col min="9998" max="9998" width="13.625" style="3" customWidth="1"/>
    <col min="9999" max="9999" width="12.5" style="3" customWidth="1"/>
    <col min="10000" max="10000" width="13.25" style="3" customWidth="1"/>
    <col min="10001" max="10001" width="12" style="3" customWidth="1"/>
    <col min="10002" max="10002" width="13.375" style="3" customWidth="1"/>
    <col min="10003" max="10003" width="51.875" style="3" customWidth="1"/>
    <col min="10004" max="10007" width="4.625" style="3" customWidth="1"/>
    <col min="10008" max="10240" width="9" style="3"/>
    <col min="10241" max="10241" width="5" style="3" customWidth="1"/>
    <col min="10242" max="10242" width="10" style="3" customWidth="1"/>
    <col min="10243" max="10243" width="17.375" style="3" customWidth="1"/>
    <col min="10244" max="10244" width="10" style="3" customWidth="1"/>
    <col min="10245" max="10245" width="8.5" style="3" customWidth="1"/>
    <col min="10246" max="10246" width="10" style="3" customWidth="1"/>
    <col min="10247" max="10247" width="5.125" style="3" customWidth="1"/>
    <col min="10248" max="10248" width="6" style="3" customWidth="1"/>
    <col min="10249" max="10249" width="13.25" style="3" customWidth="1"/>
    <col min="10250" max="10250" width="6.375" style="3" customWidth="1"/>
    <col min="10251" max="10251" width="17" style="3" customWidth="1"/>
    <col min="10252" max="10252" width="31.5" style="3" customWidth="1"/>
    <col min="10253" max="10253" width="9.375" style="3" customWidth="1"/>
    <col min="10254" max="10254" width="13.625" style="3" customWidth="1"/>
    <col min="10255" max="10255" width="12.5" style="3" customWidth="1"/>
    <col min="10256" max="10256" width="13.25" style="3" customWidth="1"/>
    <col min="10257" max="10257" width="12" style="3" customWidth="1"/>
    <col min="10258" max="10258" width="13.375" style="3" customWidth="1"/>
    <col min="10259" max="10259" width="51.875" style="3" customWidth="1"/>
    <col min="10260" max="10263" width="4.625" style="3" customWidth="1"/>
    <col min="10264" max="10496" width="9" style="3"/>
    <col min="10497" max="10497" width="5" style="3" customWidth="1"/>
    <col min="10498" max="10498" width="10" style="3" customWidth="1"/>
    <col min="10499" max="10499" width="17.375" style="3" customWidth="1"/>
    <col min="10500" max="10500" width="10" style="3" customWidth="1"/>
    <col min="10501" max="10501" width="8.5" style="3" customWidth="1"/>
    <col min="10502" max="10502" width="10" style="3" customWidth="1"/>
    <col min="10503" max="10503" width="5.125" style="3" customWidth="1"/>
    <col min="10504" max="10504" width="6" style="3" customWidth="1"/>
    <col min="10505" max="10505" width="13.25" style="3" customWidth="1"/>
    <col min="10506" max="10506" width="6.375" style="3" customWidth="1"/>
    <col min="10507" max="10507" width="17" style="3" customWidth="1"/>
    <col min="10508" max="10508" width="31.5" style="3" customWidth="1"/>
    <col min="10509" max="10509" width="9.375" style="3" customWidth="1"/>
    <col min="10510" max="10510" width="13.625" style="3" customWidth="1"/>
    <col min="10511" max="10511" width="12.5" style="3" customWidth="1"/>
    <col min="10512" max="10512" width="13.25" style="3" customWidth="1"/>
    <col min="10513" max="10513" width="12" style="3" customWidth="1"/>
    <col min="10514" max="10514" width="13.375" style="3" customWidth="1"/>
    <col min="10515" max="10515" width="51.875" style="3" customWidth="1"/>
    <col min="10516" max="10519" width="4.625" style="3" customWidth="1"/>
    <col min="10520" max="10752" width="9" style="3"/>
    <col min="10753" max="10753" width="5" style="3" customWidth="1"/>
    <col min="10754" max="10754" width="10" style="3" customWidth="1"/>
    <col min="10755" max="10755" width="17.375" style="3" customWidth="1"/>
    <col min="10756" max="10756" width="10" style="3" customWidth="1"/>
    <col min="10757" max="10757" width="8.5" style="3" customWidth="1"/>
    <col min="10758" max="10758" width="10" style="3" customWidth="1"/>
    <col min="10759" max="10759" width="5.125" style="3" customWidth="1"/>
    <col min="10760" max="10760" width="6" style="3" customWidth="1"/>
    <col min="10761" max="10761" width="13.25" style="3" customWidth="1"/>
    <col min="10762" max="10762" width="6.375" style="3" customWidth="1"/>
    <col min="10763" max="10763" width="17" style="3" customWidth="1"/>
    <col min="10764" max="10764" width="31.5" style="3" customWidth="1"/>
    <col min="10765" max="10765" width="9.375" style="3" customWidth="1"/>
    <col min="10766" max="10766" width="13.625" style="3" customWidth="1"/>
    <col min="10767" max="10767" width="12.5" style="3" customWidth="1"/>
    <col min="10768" max="10768" width="13.25" style="3" customWidth="1"/>
    <col min="10769" max="10769" width="12" style="3" customWidth="1"/>
    <col min="10770" max="10770" width="13.375" style="3" customWidth="1"/>
    <col min="10771" max="10771" width="51.875" style="3" customWidth="1"/>
    <col min="10772" max="10775" width="4.625" style="3" customWidth="1"/>
    <col min="10776" max="11008" width="9" style="3"/>
    <col min="11009" max="11009" width="5" style="3" customWidth="1"/>
    <col min="11010" max="11010" width="10" style="3" customWidth="1"/>
    <col min="11011" max="11011" width="17.375" style="3" customWidth="1"/>
    <col min="11012" max="11012" width="10" style="3" customWidth="1"/>
    <col min="11013" max="11013" width="8.5" style="3" customWidth="1"/>
    <col min="11014" max="11014" width="10" style="3" customWidth="1"/>
    <col min="11015" max="11015" width="5.125" style="3" customWidth="1"/>
    <col min="11016" max="11016" width="6" style="3" customWidth="1"/>
    <col min="11017" max="11017" width="13.25" style="3" customWidth="1"/>
    <col min="11018" max="11018" width="6.375" style="3" customWidth="1"/>
    <col min="11019" max="11019" width="17" style="3" customWidth="1"/>
    <col min="11020" max="11020" width="31.5" style="3" customWidth="1"/>
    <col min="11021" max="11021" width="9.375" style="3" customWidth="1"/>
    <col min="11022" max="11022" width="13.625" style="3" customWidth="1"/>
    <col min="11023" max="11023" width="12.5" style="3" customWidth="1"/>
    <col min="11024" max="11024" width="13.25" style="3" customWidth="1"/>
    <col min="11025" max="11025" width="12" style="3" customWidth="1"/>
    <col min="11026" max="11026" width="13.375" style="3" customWidth="1"/>
    <col min="11027" max="11027" width="51.875" style="3" customWidth="1"/>
    <col min="11028" max="11031" width="4.625" style="3" customWidth="1"/>
    <col min="11032" max="11264" width="9" style="3"/>
    <col min="11265" max="11265" width="5" style="3" customWidth="1"/>
    <col min="11266" max="11266" width="10" style="3" customWidth="1"/>
    <col min="11267" max="11267" width="17.375" style="3" customWidth="1"/>
    <col min="11268" max="11268" width="10" style="3" customWidth="1"/>
    <col min="11269" max="11269" width="8.5" style="3" customWidth="1"/>
    <col min="11270" max="11270" width="10" style="3" customWidth="1"/>
    <col min="11271" max="11271" width="5.125" style="3" customWidth="1"/>
    <col min="11272" max="11272" width="6" style="3" customWidth="1"/>
    <col min="11273" max="11273" width="13.25" style="3" customWidth="1"/>
    <col min="11274" max="11274" width="6.375" style="3" customWidth="1"/>
    <col min="11275" max="11275" width="17" style="3" customWidth="1"/>
    <col min="11276" max="11276" width="31.5" style="3" customWidth="1"/>
    <col min="11277" max="11277" width="9.375" style="3" customWidth="1"/>
    <col min="11278" max="11278" width="13.625" style="3" customWidth="1"/>
    <col min="11279" max="11279" width="12.5" style="3" customWidth="1"/>
    <col min="11280" max="11280" width="13.25" style="3" customWidth="1"/>
    <col min="11281" max="11281" width="12" style="3" customWidth="1"/>
    <col min="11282" max="11282" width="13.375" style="3" customWidth="1"/>
    <col min="11283" max="11283" width="51.875" style="3" customWidth="1"/>
    <col min="11284" max="11287" width="4.625" style="3" customWidth="1"/>
    <col min="11288" max="11520" width="9" style="3"/>
    <col min="11521" max="11521" width="5" style="3" customWidth="1"/>
    <col min="11522" max="11522" width="10" style="3" customWidth="1"/>
    <col min="11523" max="11523" width="17.375" style="3" customWidth="1"/>
    <col min="11524" max="11524" width="10" style="3" customWidth="1"/>
    <col min="11525" max="11525" width="8.5" style="3" customWidth="1"/>
    <col min="11526" max="11526" width="10" style="3" customWidth="1"/>
    <col min="11527" max="11527" width="5.125" style="3" customWidth="1"/>
    <col min="11528" max="11528" width="6" style="3" customWidth="1"/>
    <col min="11529" max="11529" width="13.25" style="3" customWidth="1"/>
    <col min="11530" max="11530" width="6.375" style="3" customWidth="1"/>
    <col min="11531" max="11531" width="17" style="3" customWidth="1"/>
    <col min="11532" max="11532" width="31.5" style="3" customWidth="1"/>
    <col min="11533" max="11533" width="9.375" style="3" customWidth="1"/>
    <col min="11534" max="11534" width="13.625" style="3" customWidth="1"/>
    <col min="11535" max="11535" width="12.5" style="3" customWidth="1"/>
    <col min="11536" max="11536" width="13.25" style="3" customWidth="1"/>
    <col min="11537" max="11537" width="12" style="3" customWidth="1"/>
    <col min="11538" max="11538" width="13.375" style="3" customWidth="1"/>
    <col min="11539" max="11539" width="51.875" style="3" customWidth="1"/>
    <col min="11540" max="11543" width="4.625" style="3" customWidth="1"/>
    <col min="11544" max="11776" width="9" style="3"/>
    <col min="11777" max="11777" width="5" style="3" customWidth="1"/>
    <col min="11778" max="11778" width="10" style="3" customWidth="1"/>
    <col min="11779" max="11779" width="17.375" style="3" customWidth="1"/>
    <col min="11780" max="11780" width="10" style="3" customWidth="1"/>
    <col min="11781" max="11781" width="8.5" style="3" customWidth="1"/>
    <col min="11782" max="11782" width="10" style="3" customWidth="1"/>
    <col min="11783" max="11783" width="5.125" style="3" customWidth="1"/>
    <col min="11784" max="11784" width="6" style="3" customWidth="1"/>
    <col min="11785" max="11785" width="13.25" style="3" customWidth="1"/>
    <col min="11786" max="11786" width="6.375" style="3" customWidth="1"/>
    <col min="11787" max="11787" width="17" style="3" customWidth="1"/>
    <col min="11788" max="11788" width="31.5" style="3" customWidth="1"/>
    <col min="11789" max="11789" width="9.375" style="3" customWidth="1"/>
    <col min="11790" max="11790" width="13.625" style="3" customWidth="1"/>
    <col min="11791" max="11791" width="12.5" style="3" customWidth="1"/>
    <col min="11792" max="11792" width="13.25" style="3" customWidth="1"/>
    <col min="11793" max="11793" width="12" style="3" customWidth="1"/>
    <col min="11794" max="11794" width="13.375" style="3" customWidth="1"/>
    <col min="11795" max="11795" width="51.875" style="3" customWidth="1"/>
    <col min="11796" max="11799" width="4.625" style="3" customWidth="1"/>
    <col min="11800" max="12032" width="9" style="3"/>
    <col min="12033" max="12033" width="5" style="3" customWidth="1"/>
    <col min="12034" max="12034" width="10" style="3" customWidth="1"/>
    <col min="12035" max="12035" width="17.375" style="3" customWidth="1"/>
    <col min="12036" max="12036" width="10" style="3" customWidth="1"/>
    <col min="12037" max="12037" width="8.5" style="3" customWidth="1"/>
    <col min="12038" max="12038" width="10" style="3" customWidth="1"/>
    <col min="12039" max="12039" width="5.125" style="3" customWidth="1"/>
    <col min="12040" max="12040" width="6" style="3" customWidth="1"/>
    <col min="12041" max="12041" width="13.25" style="3" customWidth="1"/>
    <col min="12042" max="12042" width="6.375" style="3" customWidth="1"/>
    <col min="12043" max="12043" width="17" style="3" customWidth="1"/>
    <col min="12044" max="12044" width="31.5" style="3" customWidth="1"/>
    <col min="12045" max="12045" width="9.375" style="3" customWidth="1"/>
    <col min="12046" max="12046" width="13.625" style="3" customWidth="1"/>
    <col min="12047" max="12047" width="12.5" style="3" customWidth="1"/>
    <col min="12048" max="12048" width="13.25" style="3" customWidth="1"/>
    <col min="12049" max="12049" width="12" style="3" customWidth="1"/>
    <col min="12050" max="12050" width="13.375" style="3" customWidth="1"/>
    <col min="12051" max="12051" width="51.875" style="3" customWidth="1"/>
    <col min="12052" max="12055" width="4.625" style="3" customWidth="1"/>
    <col min="12056" max="12288" width="9" style="3"/>
    <col min="12289" max="12289" width="5" style="3" customWidth="1"/>
    <col min="12290" max="12290" width="10" style="3" customWidth="1"/>
    <col min="12291" max="12291" width="17.375" style="3" customWidth="1"/>
    <col min="12292" max="12292" width="10" style="3" customWidth="1"/>
    <col min="12293" max="12293" width="8.5" style="3" customWidth="1"/>
    <col min="12294" max="12294" width="10" style="3" customWidth="1"/>
    <col min="12295" max="12295" width="5.125" style="3" customWidth="1"/>
    <col min="12296" max="12296" width="6" style="3" customWidth="1"/>
    <col min="12297" max="12297" width="13.25" style="3" customWidth="1"/>
    <col min="12298" max="12298" width="6.375" style="3" customWidth="1"/>
    <col min="12299" max="12299" width="17" style="3" customWidth="1"/>
    <col min="12300" max="12300" width="31.5" style="3" customWidth="1"/>
    <col min="12301" max="12301" width="9.375" style="3" customWidth="1"/>
    <col min="12302" max="12302" width="13.625" style="3" customWidth="1"/>
    <col min="12303" max="12303" width="12.5" style="3" customWidth="1"/>
    <col min="12304" max="12304" width="13.25" style="3" customWidth="1"/>
    <col min="12305" max="12305" width="12" style="3" customWidth="1"/>
    <col min="12306" max="12306" width="13.375" style="3" customWidth="1"/>
    <col min="12307" max="12307" width="51.875" style="3" customWidth="1"/>
    <col min="12308" max="12311" width="4.625" style="3" customWidth="1"/>
    <col min="12312" max="12544" width="9" style="3"/>
    <col min="12545" max="12545" width="5" style="3" customWidth="1"/>
    <col min="12546" max="12546" width="10" style="3" customWidth="1"/>
    <col min="12547" max="12547" width="17.375" style="3" customWidth="1"/>
    <col min="12548" max="12548" width="10" style="3" customWidth="1"/>
    <col min="12549" max="12549" width="8.5" style="3" customWidth="1"/>
    <col min="12550" max="12550" width="10" style="3" customWidth="1"/>
    <col min="12551" max="12551" width="5.125" style="3" customWidth="1"/>
    <col min="12552" max="12552" width="6" style="3" customWidth="1"/>
    <col min="12553" max="12553" width="13.25" style="3" customWidth="1"/>
    <col min="12554" max="12554" width="6.375" style="3" customWidth="1"/>
    <col min="12555" max="12555" width="17" style="3" customWidth="1"/>
    <col min="12556" max="12556" width="31.5" style="3" customWidth="1"/>
    <col min="12557" max="12557" width="9.375" style="3" customWidth="1"/>
    <col min="12558" max="12558" width="13.625" style="3" customWidth="1"/>
    <col min="12559" max="12559" width="12.5" style="3" customWidth="1"/>
    <col min="12560" max="12560" width="13.25" style="3" customWidth="1"/>
    <col min="12561" max="12561" width="12" style="3" customWidth="1"/>
    <col min="12562" max="12562" width="13.375" style="3" customWidth="1"/>
    <col min="12563" max="12563" width="51.875" style="3" customWidth="1"/>
    <col min="12564" max="12567" width="4.625" style="3" customWidth="1"/>
    <col min="12568" max="12800" width="9" style="3"/>
    <col min="12801" max="12801" width="5" style="3" customWidth="1"/>
    <col min="12802" max="12802" width="10" style="3" customWidth="1"/>
    <col min="12803" max="12803" width="17.375" style="3" customWidth="1"/>
    <col min="12804" max="12804" width="10" style="3" customWidth="1"/>
    <col min="12805" max="12805" width="8.5" style="3" customWidth="1"/>
    <col min="12806" max="12806" width="10" style="3" customWidth="1"/>
    <col min="12807" max="12807" width="5.125" style="3" customWidth="1"/>
    <col min="12808" max="12808" width="6" style="3" customWidth="1"/>
    <col min="12809" max="12809" width="13.25" style="3" customWidth="1"/>
    <col min="12810" max="12810" width="6.375" style="3" customWidth="1"/>
    <col min="12811" max="12811" width="17" style="3" customWidth="1"/>
    <col min="12812" max="12812" width="31.5" style="3" customWidth="1"/>
    <col min="12813" max="12813" width="9.375" style="3" customWidth="1"/>
    <col min="12814" max="12814" width="13.625" style="3" customWidth="1"/>
    <col min="12815" max="12815" width="12.5" style="3" customWidth="1"/>
    <col min="12816" max="12816" width="13.25" style="3" customWidth="1"/>
    <col min="12817" max="12817" width="12" style="3" customWidth="1"/>
    <col min="12818" max="12818" width="13.375" style="3" customWidth="1"/>
    <col min="12819" max="12819" width="51.875" style="3" customWidth="1"/>
    <col min="12820" max="12823" width="4.625" style="3" customWidth="1"/>
    <col min="12824" max="13056" width="9" style="3"/>
    <col min="13057" max="13057" width="5" style="3" customWidth="1"/>
    <col min="13058" max="13058" width="10" style="3" customWidth="1"/>
    <col min="13059" max="13059" width="17.375" style="3" customWidth="1"/>
    <col min="13060" max="13060" width="10" style="3" customWidth="1"/>
    <col min="13061" max="13061" width="8.5" style="3" customWidth="1"/>
    <col min="13062" max="13062" width="10" style="3" customWidth="1"/>
    <col min="13063" max="13063" width="5.125" style="3" customWidth="1"/>
    <col min="13064" max="13064" width="6" style="3" customWidth="1"/>
    <col min="13065" max="13065" width="13.25" style="3" customWidth="1"/>
    <col min="13066" max="13066" width="6.375" style="3" customWidth="1"/>
    <col min="13067" max="13067" width="17" style="3" customWidth="1"/>
    <col min="13068" max="13068" width="31.5" style="3" customWidth="1"/>
    <col min="13069" max="13069" width="9.375" style="3" customWidth="1"/>
    <col min="13070" max="13070" width="13.625" style="3" customWidth="1"/>
    <col min="13071" max="13071" width="12.5" style="3" customWidth="1"/>
    <col min="13072" max="13072" width="13.25" style="3" customWidth="1"/>
    <col min="13073" max="13073" width="12" style="3" customWidth="1"/>
    <col min="13074" max="13074" width="13.375" style="3" customWidth="1"/>
    <col min="13075" max="13075" width="51.875" style="3" customWidth="1"/>
    <col min="13076" max="13079" width="4.625" style="3" customWidth="1"/>
    <col min="13080" max="13312" width="9" style="3"/>
    <col min="13313" max="13313" width="5" style="3" customWidth="1"/>
    <col min="13314" max="13314" width="10" style="3" customWidth="1"/>
    <col min="13315" max="13315" width="17.375" style="3" customWidth="1"/>
    <col min="13316" max="13316" width="10" style="3" customWidth="1"/>
    <col min="13317" max="13317" width="8.5" style="3" customWidth="1"/>
    <col min="13318" max="13318" width="10" style="3" customWidth="1"/>
    <col min="13319" max="13319" width="5.125" style="3" customWidth="1"/>
    <col min="13320" max="13320" width="6" style="3" customWidth="1"/>
    <col min="13321" max="13321" width="13.25" style="3" customWidth="1"/>
    <col min="13322" max="13322" width="6.375" style="3" customWidth="1"/>
    <col min="13323" max="13323" width="17" style="3" customWidth="1"/>
    <col min="13324" max="13324" width="31.5" style="3" customWidth="1"/>
    <col min="13325" max="13325" width="9.375" style="3" customWidth="1"/>
    <col min="13326" max="13326" width="13.625" style="3" customWidth="1"/>
    <col min="13327" max="13327" width="12.5" style="3" customWidth="1"/>
    <col min="13328" max="13328" width="13.25" style="3" customWidth="1"/>
    <col min="13329" max="13329" width="12" style="3" customWidth="1"/>
    <col min="13330" max="13330" width="13.375" style="3" customWidth="1"/>
    <col min="13331" max="13331" width="51.875" style="3" customWidth="1"/>
    <col min="13332" max="13335" width="4.625" style="3" customWidth="1"/>
    <col min="13336" max="13568" width="9" style="3"/>
    <col min="13569" max="13569" width="5" style="3" customWidth="1"/>
    <col min="13570" max="13570" width="10" style="3" customWidth="1"/>
    <col min="13571" max="13571" width="17.375" style="3" customWidth="1"/>
    <col min="13572" max="13572" width="10" style="3" customWidth="1"/>
    <col min="13573" max="13573" width="8.5" style="3" customWidth="1"/>
    <col min="13574" max="13574" width="10" style="3" customWidth="1"/>
    <col min="13575" max="13575" width="5.125" style="3" customWidth="1"/>
    <col min="13576" max="13576" width="6" style="3" customWidth="1"/>
    <col min="13577" max="13577" width="13.25" style="3" customWidth="1"/>
    <col min="13578" max="13578" width="6.375" style="3" customWidth="1"/>
    <col min="13579" max="13579" width="17" style="3" customWidth="1"/>
    <col min="13580" max="13580" width="31.5" style="3" customWidth="1"/>
    <col min="13581" max="13581" width="9.375" style="3" customWidth="1"/>
    <col min="13582" max="13582" width="13.625" style="3" customWidth="1"/>
    <col min="13583" max="13583" width="12.5" style="3" customWidth="1"/>
    <col min="13584" max="13584" width="13.25" style="3" customWidth="1"/>
    <col min="13585" max="13585" width="12" style="3" customWidth="1"/>
    <col min="13586" max="13586" width="13.375" style="3" customWidth="1"/>
    <col min="13587" max="13587" width="51.875" style="3" customWidth="1"/>
    <col min="13588" max="13591" width="4.625" style="3" customWidth="1"/>
    <col min="13592" max="13824" width="9" style="3"/>
    <col min="13825" max="13825" width="5" style="3" customWidth="1"/>
    <col min="13826" max="13826" width="10" style="3" customWidth="1"/>
    <col min="13827" max="13827" width="17.375" style="3" customWidth="1"/>
    <col min="13828" max="13828" width="10" style="3" customWidth="1"/>
    <col min="13829" max="13829" width="8.5" style="3" customWidth="1"/>
    <col min="13830" max="13830" width="10" style="3" customWidth="1"/>
    <col min="13831" max="13831" width="5.125" style="3" customWidth="1"/>
    <col min="13832" max="13832" width="6" style="3" customWidth="1"/>
    <col min="13833" max="13833" width="13.25" style="3" customWidth="1"/>
    <col min="13834" max="13834" width="6.375" style="3" customWidth="1"/>
    <col min="13835" max="13835" width="17" style="3" customWidth="1"/>
    <col min="13836" max="13836" width="31.5" style="3" customWidth="1"/>
    <col min="13837" max="13837" width="9.375" style="3" customWidth="1"/>
    <col min="13838" max="13838" width="13.625" style="3" customWidth="1"/>
    <col min="13839" max="13839" width="12.5" style="3" customWidth="1"/>
    <col min="13840" max="13840" width="13.25" style="3" customWidth="1"/>
    <col min="13841" max="13841" width="12" style="3" customWidth="1"/>
    <col min="13842" max="13842" width="13.375" style="3" customWidth="1"/>
    <col min="13843" max="13843" width="51.875" style="3" customWidth="1"/>
    <col min="13844" max="13847" width="4.625" style="3" customWidth="1"/>
    <col min="13848" max="14080" width="9" style="3"/>
    <col min="14081" max="14081" width="5" style="3" customWidth="1"/>
    <col min="14082" max="14082" width="10" style="3" customWidth="1"/>
    <col min="14083" max="14083" width="17.375" style="3" customWidth="1"/>
    <col min="14084" max="14084" width="10" style="3" customWidth="1"/>
    <col min="14085" max="14085" width="8.5" style="3" customWidth="1"/>
    <col min="14086" max="14086" width="10" style="3" customWidth="1"/>
    <col min="14087" max="14087" width="5.125" style="3" customWidth="1"/>
    <col min="14088" max="14088" width="6" style="3" customWidth="1"/>
    <col min="14089" max="14089" width="13.25" style="3" customWidth="1"/>
    <col min="14090" max="14090" width="6.375" style="3" customWidth="1"/>
    <col min="14091" max="14091" width="17" style="3" customWidth="1"/>
    <col min="14092" max="14092" width="31.5" style="3" customWidth="1"/>
    <col min="14093" max="14093" width="9.375" style="3" customWidth="1"/>
    <col min="14094" max="14094" width="13.625" style="3" customWidth="1"/>
    <col min="14095" max="14095" width="12.5" style="3" customWidth="1"/>
    <col min="14096" max="14096" width="13.25" style="3" customWidth="1"/>
    <col min="14097" max="14097" width="12" style="3" customWidth="1"/>
    <col min="14098" max="14098" width="13.375" style="3" customWidth="1"/>
    <col min="14099" max="14099" width="51.875" style="3" customWidth="1"/>
    <col min="14100" max="14103" width="4.625" style="3" customWidth="1"/>
    <col min="14104" max="14336" width="9" style="3"/>
    <col min="14337" max="14337" width="5" style="3" customWidth="1"/>
    <col min="14338" max="14338" width="10" style="3" customWidth="1"/>
    <col min="14339" max="14339" width="17.375" style="3" customWidth="1"/>
    <col min="14340" max="14340" width="10" style="3" customWidth="1"/>
    <col min="14341" max="14341" width="8.5" style="3" customWidth="1"/>
    <col min="14342" max="14342" width="10" style="3" customWidth="1"/>
    <col min="14343" max="14343" width="5.125" style="3" customWidth="1"/>
    <col min="14344" max="14344" width="6" style="3" customWidth="1"/>
    <col min="14345" max="14345" width="13.25" style="3" customWidth="1"/>
    <col min="14346" max="14346" width="6.375" style="3" customWidth="1"/>
    <col min="14347" max="14347" width="17" style="3" customWidth="1"/>
    <col min="14348" max="14348" width="31.5" style="3" customWidth="1"/>
    <col min="14349" max="14349" width="9.375" style="3" customWidth="1"/>
    <col min="14350" max="14350" width="13.625" style="3" customWidth="1"/>
    <col min="14351" max="14351" width="12.5" style="3" customWidth="1"/>
    <col min="14352" max="14352" width="13.25" style="3" customWidth="1"/>
    <col min="14353" max="14353" width="12" style="3" customWidth="1"/>
    <col min="14354" max="14354" width="13.375" style="3" customWidth="1"/>
    <col min="14355" max="14355" width="51.875" style="3" customWidth="1"/>
    <col min="14356" max="14359" width="4.625" style="3" customWidth="1"/>
    <col min="14360" max="14592" width="9" style="3"/>
    <col min="14593" max="14593" width="5" style="3" customWidth="1"/>
    <col min="14594" max="14594" width="10" style="3" customWidth="1"/>
    <col min="14595" max="14595" width="17.375" style="3" customWidth="1"/>
    <col min="14596" max="14596" width="10" style="3" customWidth="1"/>
    <col min="14597" max="14597" width="8.5" style="3" customWidth="1"/>
    <col min="14598" max="14598" width="10" style="3" customWidth="1"/>
    <col min="14599" max="14599" width="5.125" style="3" customWidth="1"/>
    <col min="14600" max="14600" width="6" style="3" customWidth="1"/>
    <col min="14601" max="14601" width="13.25" style="3" customWidth="1"/>
    <col min="14602" max="14602" width="6.375" style="3" customWidth="1"/>
    <col min="14603" max="14603" width="17" style="3" customWidth="1"/>
    <col min="14604" max="14604" width="31.5" style="3" customWidth="1"/>
    <col min="14605" max="14605" width="9.375" style="3" customWidth="1"/>
    <col min="14606" max="14606" width="13.625" style="3" customWidth="1"/>
    <col min="14607" max="14607" width="12.5" style="3" customWidth="1"/>
    <col min="14608" max="14608" width="13.25" style="3" customWidth="1"/>
    <col min="14609" max="14609" width="12" style="3" customWidth="1"/>
    <col min="14610" max="14610" width="13.375" style="3" customWidth="1"/>
    <col min="14611" max="14611" width="51.875" style="3" customWidth="1"/>
    <col min="14612" max="14615" width="4.625" style="3" customWidth="1"/>
    <col min="14616" max="14848" width="9" style="3"/>
    <col min="14849" max="14849" width="5" style="3" customWidth="1"/>
    <col min="14850" max="14850" width="10" style="3" customWidth="1"/>
    <col min="14851" max="14851" width="17.375" style="3" customWidth="1"/>
    <col min="14852" max="14852" width="10" style="3" customWidth="1"/>
    <col min="14853" max="14853" width="8.5" style="3" customWidth="1"/>
    <col min="14854" max="14854" width="10" style="3" customWidth="1"/>
    <col min="14855" max="14855" width="5.125" style="3" customWidth="1"/>
    <col min="14856" max="14856" width="6" style="3" customWidth="1"/>
    <col min="14857" max="14857" width="13.25" style="3" customWidth="1"/>
    <col min="14858" max="14858" width="6.375" style="3" customWidth="1"/>
    <col min="14859" max="14859" width="17" style="3" customWidth="1"/>
    <col min="14860" max="14860" width="31.5" style="3" customWidth="1"/>
    <col min="14861" max="14861" width="9.375" style="3" customWidth="1"/>
    <col min="14862" max="14862" width="13.625" style="3" customWidth="1"/>
    <col min="14863" max="14863" width="12.5" style="3" customWidth="1"/>
    <col min="14864" max="14864" width="13.25" style="3" customWidth="1"/>
    <col min="14865" max="14865" width="12" style="3" customWidth="1"/>
    <col min="14866" max="14866" width="13.375" style="3" customWidth="1"/>
    <col min="14867" max="14867" width="51.875" style="3" customWidth="1"/>
    <col min="14868" max="14871" width="4.625" style="3" customWidth="1"/>
    <col min="14872" max="15104" width="9" style="3"/>
    <col min="15105" max="15105" width="5" style="3" customWidth="1"/>
    <col min="15106" max="15106" width="10" style="3" customWidth="1"/>
    <col min="15107" max="15107" width="17.375" style="3" customWidth="1"/>
    <col min="15108" max="15108" width="10" style="3" customWidth="1"/>
    <col min="15109" max="15109" width="8.5" style="3" customWidth="1"/>
    <col min="15110" max="15110" width="10" style="3" customWidth="1"/>
    <col min="15111" max="15111" width="5.125" style="3" customWidth="1"/>
    <col min="15112" max="15112" width="6" style="3" customWidth="1"/>
    <col min="15113" max="15113" width="13.25" style="3" customWidth="1"/>
    <col min="15114" max="15114" width="6.375" style="3" customWidth="1"/>
    <col min="15115" max="15115" width="17" style="3" customWidth="1"/>
    <col min="15116" max="15116" width="31.5" style="3" customWidth="1"/>
    <col min="15117" max="15117" width="9.375" style="3" customWidth="1"/>
    <col min="15118" max="15118" width="13.625" style="3" customWidth="1"/>
    <col min="15119" max="15119" width="12.5" style="3" customWidth="1"/>
    <col min="15120" max="15120" width="13.25" style="3" customWidth="1"/>
    <col min="15121" max="15121" width="12" style="3" customWidth="1"/>
    <col min="15122" max="15122" width="13.375" style="3" customWidth="1"/>
    <col min="15123" max="15123" width="51.875" style="3" customWidth="1"/>
    <col min="15124" max="15127" width="4.625" style="3" customWidth="1"/>
    <col min="15128" max="15360" width="9" style="3"/>
    <col min="15361" max="15361" width="5" style="3" customWidth="1"/>
    <col min="15362" max="15362" width="10" style="3" customWidth="1"/>
    <col min="15363" max="15363" width="17.375" style="3" customWidth="1"/>
    <col min="15364" max="15364" width="10" style="3" customWidth="1"/>
    <col min="15365" max="15365" width="8.5" style="3" customWidth="1"/>
    <col min="15366" max="15366" width="10" style="3" customWidth="1"/>
    <col min="15367" max="15367" width="5.125" style="3" customWidth="1"/>
    <col min="15368" max="15368" width="6" style="3" customWidth="1"/>
    <col min="15369" max="15369" width="13.25" style="3" customWidth="1"/>
    <col min="15370" max="15370" width="6.375" style="3" customWidth="1"/>
    <col min="15371" max="15371" width="17" style="3" customWidth="1"/>
    <col min="15372" max="15372" width="31.5" style="3" customWidth="1"/>
    <col min="15373" max="15373" width="9.375" style="3" customWidth="1"/>
    <col min="15374" max="15374" width="13.625" style="3" customWidth="1"/>
    <col min="15375" max="15375" width="12.5" style="3" customWidth="1"/>
    <col min="15376" max="15376" width="13.25" style="3" customWidth="1"/>
    <col min="15377" max="15377" width="12" style="3" customWidth="1"/>
    <col min="15378" max="15378" width="13.375" style="3" customWidth="1"/>
    <col min="15379" max="15379" width="51.875" style="3" customWidth="1"/>
    <col min="15380" max="15383" width="4.625" style="3" customWidth="1"/>
    <col min="15384" max="15616" width="9" style="3"/>
    <col min="15617" max="15617" width="5" style="3" customWidth="1"/>
    <col min="15618" max="15618" width="10" style="3" customWidth="1"/>
    <col min="15619" max="15619" width="17.375" style="3" customWidth="1"/>
    <col min="15620" max="15620" width="10" style="3" customWidth="1"/>
    <col min="15621" max="15621" width="8.5" style="3" customWidth="1"/>
    <col min="15622" max="15622" width="10" style="3" customWidth="1"/>
    <col min="15623" max="15623" width="5.125" style="3" customWidth="1"/>
    <col min="15624" max="15624" width="6" style="3" customWidth="1"/>
    <col min="15625" max="15625" width="13.25" style="3" customWidth="1"/>
    <col min="15626" max="15626" width="6.375" style="3" customWidth="1"/>
    <col min="15627" max="15627" width="17" style="3" customWidth="1"/>
    <col min="15628" max="15628" width="31.5" style="3" customWidth="1"/>
    <col min="15629" max="15629" width="9.375" style="3" customWidth="1"/>
    <col min="15630" max="15630" width="13.625" style="3" customWidth="1"/>
    <col min="15631" max="15631" width="12.5" style="3" customWidth="1"/>
    <col min="15632" max="15632" width="13.25" style="3" customWidth="1"/>
    <col min="15633" max="15633" width="12" style="3" customWidth="1"/>
    <col min="15634" max="15634" width="13.375" style="3" customWidth="1"/>
    <col min="15635" max="15635" width="51.875" style="3" customWidth="1"/>
    <col min="15636" max="15639" width="4.625" style="3" customWidth="1"/>
    <col min="15640" max="15872" width="9" style="3"/>
    <col min="15873" max="15873" width="5" style="3" customWidth="1"/>
    <col min="15874" max="15874" width="10" style="3" customWidth="1"/>
    <col min="15875" max="15875" width="17.375" style="3" customWidth="1"/>
    <col min="15876" max="15876" width="10" style="3" customWidth="1"/>
    <col min="15877" max="15877" width="8.5" style="3" customWidth="1"/>
    <col min="15878" max="15878" width="10" style="3" customWidth="1"/>
    <col min="15879" max="15879" width="5.125" style="3" customWidth="1"/>
    <col min="15880" max="15880" width="6" style="3" customWidth="1"/>
    <col min="15881" max="15881" width="13.25" style="3" customWidth="1"/>
    <col min="15882" max="15882" width="6.375" style="3" customWidth="1"/>
    <col min="15883" max="15883" width="17" style="3" customWidth="1"/>
    <col min="15884" max="15884" width="31.5" style="3" customWidth="1"/>
    <col min="15885" max="15885" width="9.375" style="3" customWidth="1"/>
    <col min="15886" max="15886" width="13.625" style="3" customWidth="1"/>
    <col min="15887" max="15887" width="12.5" style="3" customWidth="1"/>
    <col min="15888" max="15888" width="13.25" style="3" customWidth="1"/>
    <col min="15889" max="15889" width="12" style="3" customWidth="1"/>
    <col min="15890" max="15890" width="13.375" style="3" customWidth="1"/>
    <col min="15891" max="15891" width="51.875" style="3" customWidth="1"/>
    <col min="15892" max="15895" width="4.625" style="3" customWidth="1"/>
    <col min="15896" max="16128" width="9" style="3"/>
    <col min="16129" max="16129" width="5" style="3" customWidth="1"/>
    <col min="16130" max="16130" width="10" style="3" customWidth="1"/>
    <col min="16131" max="16131" width="17.375" style="3" customWidth="1"/>
    <col min="16132" max="16132" width="10" style="3" customWidth="1"/>
    <col min="16133" max="16133" width="8.5" style="3" customWidth="1"/>
    <col min="16134" max="16134" width="10" style="3" customWidth="1"/>
    <col min="16135" max="16135" width="5.125" style="3" customWidth="1"/>
    <col min="16136" max="16136" width="6" style="3" customWidth="1"/>
    <col min="16137" max="16137" width="13.25" style="3" customWidth="1"/>
    <col min="16138" max="16138" width="6.375" style="3" customWidth="1"/>
    <col min="16139" max="16139" width="17" style="3" customWidth="1"/>
    <col min="16140" max="16140" width="31.5" style="3" customWidth="1"/>
    <col min="16141" max="16141" width="9.375" style="3" customWidth="1"/>
    <col min="16142" max="16142" width="13.625" style="3" customWidth="1"/>
    <col min="16143" max="16143" width="12.5" style="3" customWidth="1"/>
    <col min="16144" max="16144" width="13.25" style="3" customWidth="1"/>
    <col min="16145" max="16145" width="12" style="3" customWidth="1"/>
    <col min="16146" max="16146" width="13.375" style="3" customWidth="1"/>
    <col min="16147" max="16147" width="51.875" style="3" customWidth="1"/>
    <col min="16148" max="16151" width="4.625" style="3" customWidth="1"/>
    <col min="16152" max="16384" width="9" style="3"/>
  </cols>
  <sheetData>
    <row r="1" spans="1:23" s="1" customFormat="1" ht="13.5">
      <c r="A1" s="70" t="s">
        <v>0</v>
      </c>
      <c r="B1" s="70"/>
      <c r="G1" s="2"/>
    </row>
    <row r="2" spans="1:23" ht="25.5">
      <c r="A2" s="71" t="s">
        <v>1</v>
      </c>
      <c r="B2" s="71"/>
      <c r="C2" s="71"/>
      <c r="D2" s="71"/>
      <c r="E2" s="71"/>
      <c r="F2" s="71"/>
      <c r="G2" s="71"/>
      <c r="H2" s="71"/>
      <c r="I2" s="71"/>
      <c r="J2" s="71"/>
      <c r="K2" s="71"/>
      <c r="L2" s="71"/>
      <c r="M2" s="71"/>
      <c r="N2" s="71"/>
      <c r="O2" s="71"/>
      <c r="P2" s="71"/>
      <c r="Q2" s="71"/>
      <c r="R2" s="71"/>
      <c r="S2" s="71"/>
      <c r="T2" s="71"/>
      <c r="U2" s="71"/>
      <c r="V2" s="71"/>
      <c r="W2" s="71"/>
    </row>
    <row r="3" spans="1:23" s="7" customFormat="1" ht="13.5">
      <c r="A3" s="72" t="s">
        <v>196</v>
      </c>
      <c r="B3" s="72"/>
      <c r="C3" s="72"/>
      <c r="D3" s="4"/>
      <c r="E3" s="73" t="s">
        <v>380</v>
      </c>
      <c r="F3" s="73"/>
      <c r="G3" s="73"/>
      <c r="H3" s="73"/>
      <c r="I3" s="73"/>
      <c r="J3" s="5"/>
      <c r="K3" s="72" t="s">
        <v>195</v>
      </c>
      <c r="L3" s="72"/>
      <c r="M3" s="72"/>
      <c r="N3" s="6"/>
      <c r="P3" s="74" t="s">
        <v>2</v>
      </c>
      <c r="Q3" s="74"/>
      <c r="R3" s="74"/>
    </row>
    <row r="4" spans="1:23" s="7" customFormat="1" ht="13.5">
      <c r="A4" s="75" t="s">
        <v>3</v>
      </c>
      <c r="B4" s="75"/>
      <c r="C4" s="76" t="s">
        <v>382</v>
      </c>
      <c r="D4" s="76"/>
      <c r="E4" s="76"/>
      <c r="F4" s="76"/>
      <c r="G4" s="76"/>
      <c r="H4" s="76"/>
      <c r="I4" s="76"/>
      <c r="J4" s="76"/>
      <c r="K4" s="77" t="s">
        <v>4</v>
      </c>
      <c r="L4" s="78"/>
      <c r="M4" s="78"/>
      <c r="N4" s="79" t="s">
        <v>181</v>
      </c>
      <c r="O4" s="79"/>
      <c r="P4" s="79"/>
      <c r="Q4" s="79"/>
      <c r="R4" s="79"/>
      <c r="S4" s="80"/>
      <c r="T4" s="80"/>
      <c r="U4" s="80"/>
      <c r="V4" s="80"/>
      <c r="W4" s="80"/>
    </row>
    <row r="5" spans="1:23" s="7" customFormat="1">
      <c r="A5" s="75" t="s">
        <v>5</v>
      </c>
      <c r="B5" s="75"/>
      <c r="C5" s="76" t="s">
        <v>273</v>
      </c>
      <c r="D5" s="76"/>
      <c r="E5" s="76"/>
      <c r="F5" s="76"/>
      <c r="G5" s="76"/>
      <c r="H5" s="76"/>
      <c r="I5" s="76"/>
      <c r="J5" s="76"/>
      <c r="K5" s="75" t="s">
        <v>6</v>
      </c>
      <c r="L5" s="75"/>
      <c r="M5" s="75"/>
      <c r="N5" s="76" t="s">
        <v>383</v>
      </c>
      <c r="O5" s="76"/>
      <c r="P5" s="76"/>
      <c r="Q5" s="76"/>
      <c r="R5" s="76"/>
      <c r="S5" s="80"/>
      <c r="T5" s="80"/>
      <c r="U5" s="80"/>
      <c r="V5" s="80"/>
      <c r="W5" s="80"/>
    </row>
    <row r="6" spans="1:23" s="7" customFormat="1">
      <c r="A6" s="77" t="s">
        <v>7</v>
      </c>
      <c r="B6" s="77"/>
      <c r="C6" s="81" t="s">
        <v>8</v>
      </c>
      <c r="D6" s="82" t="s">
        <v>9</v>
      </c>
      <c r="E6" s="82"/>
      <c r="F6" s="82"/>
      <c r="G6" s="81" t="s">
        <v>10</v>
      </c>
      <c r="H6" s="81"/>
      <c r="I6" s="83" t="s">
        <v>11</v>
      </c>
      <c r="J6" s="81" t="s">
        <v>12</v>
      </c>
      <c r="K6" s="81"/>
      <c r="L6" s="81"/>
      <c r="M6" s="81"/>
      <c r="N6" s="81"/>
      <c r="O6" s="81"/>
      <c r="P6" s="81"/>
      <c r="Q6" s="81"/>
      <c r="R6" s="81"/>
      <c r="S6" s="81"/>
      <c r="T6" s="81"/>
      <c r="U6" s="81"/>
      <c r="V6" s="81"/>
      <c r="W6" s="81"/>
    </row>
    <row r="7" spans="1:23" s="7" customFormat="1">
      <c r="A7" s="77"/>
      <c r="B7" s="77"/>
      <c r="C7" s="81"/>
      <c r="D7" s="8" t="s">
        <v>13</v>
      </c>
      <c r="E7" s="8" t="s">
        <v>14</v>
      </c>
      <c r="F7" s="8" t="s">
        <v>15</v>
      </c>
      <c r="G7" s="81"/>
      <c r="H7" s="81"/>
      <c r="I7" s="83"/>
      <c r="J7" s="81"/>
      <c r="K7" s="81"/>
      <c r="L7" s="81"/>
      <c r="M7" s="81"/>
      <c r="N7" s="81"/>
      <c r="O7" s="81"/>
      <c r="P7" s="81"/>
      <c r="Q7" s="81"/>
      <c r="R7" s="81"/>
      <c r="S7" s="81"/>
      <c r="T7" s="81"/>
      <c r="U7" s="81"/>
      <c r="V7" s="81"/>
      <c r="W7" s="81"/>
    </row>
    <row r="8" spans="1:23" s="7" customFormat="1">
      <c r="A8" s="77"/>
      <c r="B8" s="77"/>
      <c r="C8" s="9" t="s">
        <v>16</v>
      </c>
      <c r="D8" s="68">
        <f>SUM(E8:F8)</f>
        <v>50</v>
      </c>
      <c r="E8" s="68">
        <f>SUM(E9:E10)</f>
        <v>50</v>
      </c>
      <c r="F8" s="68">
        <f>SUM(F9:F10)</f>
        <v>0</v>
      </c>
      <c r="G8" s="84">
        <f>SUM(G9:H10)</f>
        <v>50</v>
      </c>
      <c r="H8" s="84"/>
      <c r="I8" s="11">
        <f>ROUND(G8/D8*100,2)</f>
        <v>100</v>
      </c>
      <c r="J8" s="85"/>
      <c r="K8" s="85"/>
      <c r="L8" s="85"/>
      <c r="M8" s="85"/>
      <c r="N8" s="85"/>
      <c r="O8" s="85"/>
      <c r="P8" s="85"/>
      <c r="Q8" s="85"/>
      <c r="R8" s="85"/>
      <c r="S8" s="85"/>
      <c r="T8" s="85"/>
      <c r="U8" s="85"/>
      <c r="V8" s="85"/>
      <c r="W8" s="85"/>
    </row>
    <row r="9" spans="1:23" s="7" customFormat="1">
      <c r="A9" s="77"/>
      <c r="B9" s="77"/>
      <c r="C9" s="12" t="s">
        <v>17</v>
      </c>
      <c r="D9" s="68">
        <f>SUM(E9:F9)</f>
        <v>50</v>
      </c>
      <c r="E9" s="69">
        <v>50</v>
      </c>
      <c r="F9" s="69">
        <v>0</v>
      </c>
      <c r="G9" s="86">
        <v>50</v>
      </c>
      <c r="H9" s="86"/>
      <c r="I9" s="11">
        <f>ROUND(G9/D9*100,2)</f>
        <v>100</v>
      </c>
      <c r="J9" s="85"/>
      <c r="K9" s="85"/>
      <c r="L9" s="85"/>
      <c r="M9" s="85"/>
      <c r="N9" s="85"/>
      <c r="O9" s="85"/>
      <c r="P9" s="85"/>
      <c r="Q9" s="85"/>
      <c r="R9" s="85"/>
      <c r="S9" s="85"/>
      <c r="T9" s="85"/>
      <c r="U9" s="85"/>
      <c r="V9" s="85"/>
      <c r="W9" s="85"/>
    </row>
    <row r="10" spans="1:23" s="7" customFormat="1">
      <c r="A10" s="77"/>
      <c r="B10" s="77"/>
      <c r="C10" s="12" t="s">
        <v>18</v>
      </c>
      <c r="D10" s="68">
        <f>SUM(E10:F10)</f>
        <v>0</v>
      </c>
      <c r="E10" s="69">
        <v>0</v>
      </c>
      <c r="F10" s="69">
        <v>0</v>
      </c>
      <c r="G10" s="86">
        <v>0</v>
      </c>
      <c r="H10" s="86"/>
      <c r="I10" s="11">
        <v>0</v>
      </c>
      <c r="J10" s="85"/>
      <c r="K10" s="85"/>
      <c r="L10" s="85"/>
      <c r="M10" s="85"/>
      <c r="N10" s="85"/>
      <c r="O10" s="85"/>
      <c r="P10" s="85"/>
      <c r="Q10" s="85"/>
      <c r="R10" s="85"/>
      <c r="S10" s="85"/>
      <c r="T10" s="85"/>
      <c r="U10" s="85"/>
      <c r="V10" s="85"/>
      <c r="W10" s="85"/>
    </row>
    <row r="11" spans="1:23" s="7" customFormat="1">
      <c r="A11" s="77" t="s">
        <v>19</v>
      </c>
      <c r="B11" s="77"/>
      <c r="C11" s="81" t="s">
        <v>235</v>
      </c>
      <c r="D11" s="81"/>
      <c r="E11" s="81"/>
      <c r="F11" s="81"/>
      <c r="G11" s="81"/>
      <c r="H11" s="81"/>
      <c r="I11" s="81"/>
      <c r="J11" s="81"/>
      <c r="K11" s="81"/>
      <c r="L11" s="81"/>
      <c r="M11" s="81"/>
      <c r="N11" s="81" t="s">
        <v>20</v>
      </c>
      <c r="O11" s="81"/>
      <c r="P11" s="81"/>
      <c r="Q11" s="81"/>
      <c r="R11" s="81"/>
      <c r="S11" s="81"/>
      <c r="T11" s="81"/>
      <c r="U11" s="81"/>
      <c r="V11" s="81"/>
      <c r="W11" s="81"/>
    </row>
    <row r="12" spans="1:23" s="7" customFormat="1">
      <c r="A12" s="77"/>
      <c r="B12" s="77"/>
      <c r="C12" s="85" t="s">
        <v>384</v>
      </c>
      <c r="D12" s="85"/>
      <c r="E12" s="85"/>
      <c r="F12" s="85"/>
      <c r="G12" s="85"/>
      <c r="H12" s="85"/>
      <c r="I12" s="85"/>
      <c r="J12" s="85"/>
      <c r="K12" s="85"/>
      <c r="L12" s="85"/>
      <c r="M12" s="85"/>
      <c r="N12" s="76" t="s">
        <v>384</v>
      </c>
      <c r="O12" s="76"/>
      <c r="P12" s="76"/>
      <c r="Q12" s="76"/>
      <c r="R12" s="76"/>
      <c r="S12" s="76"/>
      <c r="T12" s="76"/>
      <c r="U12" s="76"/>
      <c r="V12" s="76"/>
      <c r="W12" s="76"/>
    </row>
    <row r="13" spans="1:23" s="7" customFormat="1">
      <c r="A13" s="89" t="s">
        <v>21</v>
      </c>
      <c r="B13" s="90"/>
      <c r="C13" s="14" t="s">
        <v>22</v>
      </c>
      <c r="D13" s="93" t="s">
        <v>221</v>
      </c>
      <c r="E13" s="93"/>
      <c r="F13" s="93"/>
      <c r="G13" s="93"/>
      <c r="H13" s="93"/>
      <c r="I13" s="93"/>
      <c r="J13" s="93"/>
      <c r="K13" s="93"/>
      <c r="L13" s="93"/>
      <c r="M13" s="93"/>
      <c r="N13" s="93"/>
      <c r="O13" s="93"/>
      <c r="P13" s="93"/>
      <c r="Q13" s="93"/>
      <c r="R13" s="93"/>
      <c r="S13" s="93"/>
      <c r="T13" s="93"/>
      <c r="U13" s="93"/>
      <c r="V13" s="93"/>
      <c r="W13" s="93"/>
    </row>
    <row r="14" spans="1:23" s="7" customFormat="1">
      <c r="A14" s="91"/>
      <c r="B14" s="92"/>
      <c r="C14" s="15" t="s">
        <v>23</v>
      </c>
      <c r="D14" s="94" t="s">
        <v>198</v>
      </c>
      <c r="E14" s="95"/>
      <c r="F14" s="95"/>
      <c r="G14" s="95"/>
      <c r="H14" s="95"/>
      <c r="I14" s="95"/>
      <c r="J14" s="95"/>
      <c r="K14" s="95"/>
      <c r="L14" s="95"/>
      <c r="M14" s="95"/>
      <c r="N14" s="95"/>
      <c r="O14" s="95"/>
      <c r="P14" s="95"/>
      <c r="Q14" s="95"/>
      <c r="R14" s="95"/>
      <c r="S14" s="95"/>
      <c r="T14" s="95"/>
      <c r="U14" s="95"/>
      <c r="V14" s="95"/>
      <c r="W14" s="96"/>
    </row>
    <row r="15" spans="1:23">
      <c r="A15" s="103" t="s">
        <v>24</v>
      </c>
      <c r="B15" s="106" t="s">
        <v>25</v>
      </c>
      <c r="C15" s="107"/>
      <c r="D15" s="108"/>
      <c r="E15" s="109" t="s">
        <v>26</v>
      </c>
      <c r="F15" s="109"/>
      <c r="G15" s="109" t="s">
        <v>27</v>
      </c>
      <c r="H15" s="110" t="s">
        <v>28</v>
      </c>
      <c r="I15" s="110"/>
      <c r="J15" s="110"/>
      <c r="K15" s="110"/>
      <c r="L15" s="109" t="s">
        <v>29</v>
      </c>
      <c r="M15" s="109" t="s">
        <v>30</v>
      </c>
      <c r="N15" s="109"/>
      <c r="O15" s="109"/>
      <c r="P15" s="109"/>
      <c r="Q15" s="109"/>
      <c r="R15" s="109"/>
      <c r="S15" s="109" t="s">
        <v>31</v>
      </c>
      <c r="T15" s="111" t="s">
        <v>32</v>
      </c>
      <c r="U15" s="111"/>
      <c r="V15" s="111" t="s">
        <v>33</v>
      </c>
      <c r="W15" s="111"/>
    </row>
    <row r="16" spans="1:23">
      <c r="A16" s="104"/>
      <c r="B16" s="97" t="s">
        <v>34</v>
      </c>
      <c r="C16" s="98" t="s">
        <v>35</v>
      </c>
      <c r="D16" s="98" t="s">
        <v>36</v>
      </c>
      <c r="E16" s="99" t="s">
        <v>37</v>
      </c>
      <c r="F16" s="99" t="s">
        <v>38</v>
      </c>
      <c r="G16" s="109"/>
      <c r="H16" s="100" t="s">
        <v>39</v>
      </c>
      <c r="I16" s="101"/>
      <c r="J16" s="101"/>
      <c r="K16" s="102"/>
      <c r="L16" s="109"/>
      <c r="M16" s="97" t="s">
        <v>40</v>
      </c>
      <c r="N16" s="97" t="s">
        <v>41</v>
      </c>
      <c r="O16" s="97"/>
      <c r="P16" s="97"/>
      <c r="Q16" s="97"/>
      <c r="R16" s="97"/>
      <c r="S16" s="109"/>
      <c r="T16" s="98" t="s">
        <v>42</v>
      </c>
      <c r="U16" s="98" t="s">
        <v>43</v>
      </c>
      <c r="V16" s="98" t="s">
        <v>44</v>
      </c>
      <c r="W16" s="98" t="s">
        <v>45</v>
      </c>
    </row>
    <row r="17" spans="1:23">
      <c r="A17" s="105"/>
      <c r="B17" s="97"/>
      <c r="C17" s="98"/>
      <c r="D17" s="98"/>
      <c r="E17" s="99"/>
      <c r="F17" s="99"/>
      <c r="G17" s="109"/>
      <c r="H17" s="87" t="s">
        <v>46</v>
      </c>
      <c r="I17" s="88"/>
      <c r="J17" s="87" t="s">
        <v>47</v>
      </c>
      <c r="K17" s="88"/>
      <c r="L17" s="109"/>
      <c r="M17" s="97"/>
      <c r="N17" s="67">
        <v>0</v>
      </c>
      <c r="O17" s="67">
        <v>0.3</v>
      </c>
      <c r="P17" s="67">
        <v>0.6</v>
      </c>
      <c r="Q17" s="67">
        <v>0.8</v>
      </c>
      <c r="R17" s="67">
        <v>1</v>
      </c>
      <c r="S17" s="109"/>
      <c r="T17" s="98"/>
      <c r="U17" s="98"/>
      <c r="V17" s="98"/>
      <c r="W17" s="98"/>
    </row>
    <row r="18" spans="1:23" ht="13.5">
      <c r="A18" s="120" t="s">
        <v>48</v>
      </c>
      <c r="B18" s="120"/>
      <c r="C18" s="120"/>
      <c r="D18" s="120"/>
      <c r="E18" s="66"/>
      <c r="F18" s="66"/>
      <c r="G18" s="18">
        <f>SUM(G19,G34)</f>
        <v>100</v>
      </c>
      <c r="H18" s="121">
        <f>SUM(H19,H34,H63,H64)</f>
        <v>100</v>
      </c>
      <c r="I18" s="122"/>
      <c r="J18" s="121"/>
      <c r="K18" s="122"/>
      <c r="L18" s="19"/>
      <c r="M18" s="19"/>
      <c r="N18" s="19"/>
      <c r="O18" s="19"/>
      <c r="P18" s="19"/>
      <c r="Q18" s="19"/>
      <c r="R18" s="19"/>
      <c r="S18" s="19"/>
      <c r="T18" s="20"/>
      <c r="U18" s="20"/>
      <c r="V18" s="20"/>
      <c r="W18" s="20"/>
    </row>
    <row r="19" spans="1:23">
      <c r="A19" s="123" t="s">
        <v>49</v>
      </c>
      <c r="B19" s="124" t="s">
        <v>16</v>
      </c>
      <c r="C19" s="124"/>
      <c r="D19" s="124"/>
      <c r="E19" s="124"/>
      <c r="F19" s="124"/>
      <c r="G19" s="21">
        <f>SUM(G20:G33)</f>
        <v>40</v>
      </c>
      <c r="H19" s="125">
        <f>SUM(H20:H33)</f>
        <v>40</v>
      </c>
      <c r="I19" s="126"/>
      <c r="J19" s="125"/>
      <c r="K19" s="126"/>
      <c r="L19" s="22"/>
      <c r="M19" s="22"/>
      <c r="N19" s="22"/>
      <c r="O19" s="22"/>
      <c r="P19" s="22"/>
      <c r="Q19" s="22"/>
      <c r="R19" s="22"/>
      <c r="S19" s="22"/>
      <c r="T19" s="23"/>
      <c r="U19" s="23"/>
      <c r="V19" s="23"/>
      <c r="W19" s="23"/>
    </row>
    <row r="20" spans="1:23" ht="12.75">
      <c r="A20" s="123"/>
      <c r="B20" s="127" t="s">
        <v>50</v>
      </c>
      <c r="C20" s="65" t="s">
        <v>51</v>
      </c>
      <c r="D20" s="130" t="s">
        <v>52</v>
      </c>
      <c r="E20" s="131"/>
      <c r="F20" s="132"/>
      <c r="G20" s="63">
        <v>2</v>
      </c>
      <c r="H20" s="112">
        <v>2</v>
      </c>
      <c r="I20" s="113"/>
      <c r="J20" s="112" t="s">
        <v>203</v>
      </c>
      <c r="K20" s="113"/>
      <c r="L20" s="26" t="s">
        <v>53</v>
      </c>
      <c r="M20" s="27" t="s">
        <v>54</v>
      </c>
      <c r="N20" s="114" t="s">
        <v>385</v>
      </c>
      <c r="O20" s="115"/>
      <c r="P20" s="115"/>
      <c r="Q20" s="115"/>
      <c r="R20" s="116"/>
      <c r="S20" s="26" t="s">
        <v>55</v>
      </c>
      <c r="T20" s="28" t="s">
        <v>56</v>
      </c>
      <c r="U20" s="29"/>
      <c r="V20" s="29"/>
      <c r="W20" s="28" t="s">
        <v>56</v>
      </c>
    </row>
    <row r="21" spans="1:23" ht="24">
      <c r="A21" s="123"/>
      <c r="B21" s="128"/>
      <c r="C21" s="65" t="s">
        <v>57</v>
      </c>
      <c r="D21" s="130"/>
      <c r="E21" s="131"/>
      <c r="F21" s="132"/>
      <c r="G21" s="63">
        <v>2</v>
      </c>
      <c r="H21" s="112">
        <v>2</v>
      </c>
      <c r="I21" s="113"/>
      <c r="J21" s="112" t="s">
        <v>206</v>
      </c>
      <c r="K21" s="113"/>
      <c r="L21" s="64" t="s">
        <v>205</v>
      </c>
      <c r="M21" s="27" t="s">
        <v>54</v>
      </c>
      <c r="N21" s="117" t="s">
        <v>204</v>
      </c>
      <c r="O21" s="118"/>
      <c r="P21" s="118"/>
      <c r="Q21" s="118"/>
      <c r="R21" s="119"/>
      <c r="S21" s="31" t="s">
        <v>58</v>
      </c>
      <c r="T21" s="28" t="s">
        <v>56</v>
      </c>
      <c r="U21" s="29"/>
      <c r="V21" s="29"/>
      <c r="W21" s="28" t="s">
        <v>56</v>
      </c>
    </row>
    <row r="22" spans="1:23" ht="24">
      <c r="A22" s="123"/>
      <c r="B22" s="129"/>
      <c r="C22" s="65" t="s">
        <v>59</v>
      </c>
      <c r="D22" s="130"/>
      <c r="E22" s="131"/>
      <c r="F22" s="132"/>
      <c r="G22" s="63">
        <v>2</v>
      </c>
      <c r="H22" s="112">
        <v>2</v>
      </c>
      <c r="I22" s="113"/>
      <c r="J22" s="112" t="s">
        <v>386</v>
      </c>
      <c r="K22" s="113"/>
      <c r="L22" s="26" t="s">
        <v>207</v>
      </c>
      <c r="M22" s="27" t="s">
        <v>60</v>
      </c>
      <c r="N22" s="27" t="s">
        <v>61</v>
      </c>
      <c r="O22" s="27" t="s">
        <v>62</v>
      </c>
      <c r="P22" s="27" t="s">
        <v>63</v>
      </c>
      <c r="Q22" s="27"/>
      <c r="R22" s="27" t="s">
        <v>64</v>
      </c>
      <c r="S22" s="26" t="s">
        <v>65</v>
      </c>
      <c r="T22" s="28" t="s">
        <v>56</v>
      </c>
      <c r="U22" s="32"/>
      <c r="V22" s="28" t="s">
        <v>56</v>
      </c>
      <c r="W22" s="33"/>
    </row>
    <row r="23" spans="1:23" ht="72">
      <c r="A23" s="123"/>
      <c r="B23" s="127" t="s">
        <v>66</v>
      </c>
      <c r="C23" s="65" t="s">
        <v>67</v>
      </c>
      <c r="D23" s="130"/>
      <c r="E23" s="131"/>
      <c r="F23" s="132"/>
      <c r="G23" s="63">
        <v>3</v>
      </c>
      <c r="H23" s="112">
        <v>3</v>
      </c>
      <c r="I23" s="113"/>
      <c r="J23" s="112" t="s">
        <v>185</v>
      </c>
      <c r="K23" s="113"/>
      <c r="L23" s="26" t="s">
        <v>387</v>
      </c>
      <c r="M23" s="27" t="s">
        <v>54</v>
      </c>
      <c r="N23" s="27" t="s">
        <v>68</v>
      </c>
      <c r="O23" s="27"/>
      <c r="P23" s="27" t="s">
        <v>69</v>
      </c>
      <c r="Q23" s="27"/>
      <c r="R23" s="27" t="s">
        <v>70</v>
      </c>
      <c r="S23" s="26" t="s">
        <v>71</v>
      </c>
      <c r="T23" s="28" t="s">
        <v>56</v>
      </c>
      <c r="U23" s="32"/>
      <c r="V23" s="28" t="s">
        <v>56</v>
      </c>
      <c r="W23" s="32"/>
    </row>
    <row r="24" spans="1:23" ht="12.75">
      <c r="A24" s="123"/>
      <c r="B24" s="128"/>
      <c r="C24" s="65" t="s">
        <v>72</v>
      </c>
      <c r="D24" s="130"/>
      <c r="E24" s="131"/>
      <c r="F24" s="132"/>
      <c r="G24" s="63">
        <v>3</v>
      </c>
      <c r="H24" s="112">
        <v>3</v>
      </c>
      <c r="I24" s="113"/>
      <c r="J24" s="112" t="s">
        <v>186</v>
      </c>
      <c r="K24" s="113"/>
      <c r="L24" s="26" t="s">
        <v>73</v>
      </c>
      <c r="M24" s="27" t="s">
        <v>74</v>
      </c>
      <c r="N24" s="114" t="s">
        <v>75</v>
      </c>
      <c r="O24" s="115"/>
      <c r="P24" s="115"/>
      <c r="Q24" s="115"/>
      <c r="R24" s="116"/>
      <c r="S24" s="26"/>
      <c r="T24" s="28" t="s">
        <v>56</v>
      </c>
      <c r="U24" s="32"/>
      <c r="V24" s="32"/>
      <c r="W24" s="28" t="s">
        <v>56</v>
      </c>
    </row>
    <row r="25" spans="1:23">
      <c r="A25" s="123"/>
      <c r="B25" s="129"/>
      <c r="C25" s="65" t="s">
        <v>76</v>
      </c>
      <c r="D25" s="130"/>
      <c r="E25" s="131"/>
      <c r="F25" s="132"/>
      <c r="G25" s="63">
        <v>4</v>
      </c>
      <c r="H25" s="112">
        <v>4</v>
      </c>
      <c r="I25" s="113"/>
      <c r="J25" s="112" t="s">
        <v>187</v>
      </c>
      <c r="K25" s="113"/>
      <c r="L25" s="26" t="s">
        <v>77</v>
      </c>
      <c r="M25" s="27" t="s">
        <v>54</v>
      </c>
      <c r="N25" s="114" t="s">
        <v>78</v>
      </c>
      <c r="O25" s="115"/>
      <c r="P25" s="115"/>
      <c r="Q25" s="115"/>
      <c r="R25" s="116"/>
      <c r="S25" s="26" t="s">
        <v>79</v>
      </c>
      <c r="T25" s="28" t="s">
        <v>56</v>
      </c>
      <c r="U25" s="28" t="s">
        <v>56</v>
      </c>
      <c r="V25" s="28" t="s">
        <v>56</v>
      </c>
      <c r="W25" s="28"/>
    </row>
    <row r="26" spans="1:23" ht="36">
      <c r="A26" s="123"/>
      <c r="B26" s="127" t="s">
        <v>80</v>
      </c>
      <c r="C26" s="138" t="s">
        <v>81</v>
      </c>
      <c r="D26" s="130"/>
      <c r="E26" s="131"/>
      <c r="F26" s="132"/>
      <c r="G26" s="139">
        <v>3</v>
      </c>
      <c r="H26" s="112">
        <v>3</v>
      </c>
      <c r="I26" s="113"/>
      <c r="J26" s="112" t="s">
        <v>188</v>
      </c>
      <c r="K26" s="113"/>
      <c r="L26" s="136" t="s">
        <v>82</v>
      </c>
      <c r="M26" s="34" t="s">
        <v>74</v>
      </c>
      <c r="N26" s="136" t="s">
        <v>83</v>
      </c>
      <c r="O26" s="136"/>
      <c r="P26" s="136"/>
      <c r="Q26" s="136"/>
      <c r="R26" s="136"/>
      <c r="S26" s="64" t="s">
        <v>84</v>
      </c>
      <c r="T26" s="28" t="s">
        <v>56</v>
      </c>
      <c r="U26" s="28" t="s">
        <v>56</v>
      </c>
      <c r="V26" s="28" t="s">
        <v>56</v>
      </c>
      <c r="W26" s="32"/>
    </row>
    <row r="27" spans="1:23" ht="24">
      <c r="A27" s="123"/>
      <c r="B27" s="128"/>
      <c r="C27" s="138"/>
      <c r="D27" s="130"/>
      <c r="E27" s="131"/>
      <c r="F27" s="132"/>
      <c r="G27" s="139"/>
      <c r="H27" s="112"/>
      <c r="I27" s="113"/>
      <c r="J27" s="112"/>
      <c r="K27" s="113"/>
      <c r="L27" s="136"/>
      <c r="M27" s="34" t="s">
        <v>54</v>
      </c>
      <c r="N27" s="34" t="s">
        <v>85</v>
      </c>
      <c r="O27" s="34" t="s">
        <v>86</v>
      </c>
      <c r="P27" s="34"/>
      <c r="Q27" s="34" t="s">
        <v>87</v>
      </c>
      <c r="R27" s="34" t="s">
        <v>88</v>
      </c>
      <c r="S27" s="64" t="s">
        <v>89</v>
      </c>
      <c r="T27" s="28" t="s">
        <v>56</v>
      </c>
      <c r="U27" s="28"/>
      <c r="V27" s="28" t="s">
        <v>56</v>
      </c>
      <c r="W27" s="32"/>
    </row>
    <row r="28" spans="1:23" ht="24">
      <c r="A28" s="123"/>
      <c r="B28" s="129"/>
      <c r="C28" s="65" t="s">
        <v>90</v>
      </c>
      <c r="D28" s="130"/>
      <c r="E28" s="131"/>
      <c r="F28" s="132"/>
      <c r="G28" s="63">
        <v>3</v>
      </c>
      <c r="H28" s="112">
        <v>3</v>
      </c>
      <c r="I28" s="113"/>
      <c r="J28" s="112" t="s">
        <v>199</v>
      </c>
      <c r="K28" s="113"/>
      <c r="L28" s="64" t="s">
        <v>91</v>
      </c>
      <c r="M28" s="34" t="s">
        <v>54</v>
      </c>
      <c r="N28" s="112" t="s">
        <v>92</v>
      </c>
      <c r="O28" s="137"/>
      <c r="P28" s="137"/>
      <c r="Q28" s="137"/>
      <c r="R28" s="113"/>
      <c r="S28" s="64" t="s">
        <v>93</v>
      </c>
      <c r="T28" s="28" t="s">
        <v>56</v>
      </c>
      <c r="U28" s="28"/>
      <c r="V28" s="28" t="s">
        <v>56</v>
      </c>
      <c r="W28" s="32"/>
    </row>
    <row r="29" spans="1:23" ht="108">
      <c r="A29" s="123"/>
      <c r="B29" s="127" t="s">
        <v>94</v>
      </c>
      <c r="C29" s="65" t="s">
        <v>95</v>
      </c>
      <c r="D29" s="130"/>
      <c r="E29" s="131"/>
      <c r="F29" s="132"/>
      <c r="G29" s="63">
        <v>4</v>
      </c>
      <c r="H29" s="112">
        <v>4</v>
      </c>
      <c r="I29" s="113"/>
      <c r="J29" s="112" t="s">
        <v>286</v>
      </c>
      <c r="K29" s="113"/>
      <c r="L29" s="64" t="s">
        <v>248</v>
      </c>
      <c r="M29" s="34" t="s">
        <v>249</v>
      </c>
      <c r="N29" s="34" t="s">
        <v>250</v>
      </c>
      <c r="O29" s="34" t="s">
        <v>251</v>
      </c>
      <c r="P29" s="34" t="s">
        <v>252</v>
      </c>
      <c r="Q29" s="34" t="s">
        <v>253</v>
      </c>
      <c r="R29" s="34" t="s">
        <v>254</v>
      </c>
      <c r="S29" s="64" t="s">
        <v>96</v>
      </c>
      <c r="T29" s="28" t="s">
        <v>56</v>
      </c>
      <c r="U29" s="28"/>
      <c r="V29" s="32"/>
      <c r="W29" s="28" t="s">
        <v>56</v>
      </c>
    </row>
    <row r="30" spans="1:23" ht="36">
      <c r="A30" s="123"/>
      <c r="B30" s="129"/>
      <c r="C30" s="65" t="s">
        <v>97</v>
      </c>
      <c r="D30" s="130"/>
      <c r="E30" s="131"/>
      <c r="F30" s="132"/>
      <c r="G30" s="63">
        <v>8</v>
      </c>
      <c r="H30" s="112">
        <v>8</v>
      </c>
      <c r="I30" s="113"/>
      <c r="J30" s="112" t="s">
        <v>288</v>
      </c>
      <c r="K30" s="113"/>
      <c r="L30" s="64" t="s">
        <v>98</v>
      </c>
      <c r="M30" s="34" t="s">
        <v>54</v>
      </c>
      <c r="N30" s="34" t="s">
        <v>99</v>
      </c>
      <c r="O30" s="34" t="s">
        <v>100</v>
      </c>
      <c r="P30" s="34" t="s">
        <v>101</v>
      </c>
      <c r="Q30" s="34" t="s">
        <v>102</v>
      </c>
      <c r="R30" s="34" t="s">
        <v>103</v>
      </c>
      <c r="S30" s="64" t="s">
        <v>104</v>
      </c>
      <c r="T30" s="28" t="s">
        <v>56</v>
      </c>
      <c r="U30" s="32"/>
      <c r="V30" s="28" t="s">
        <v>56</v>
      </c>
      <c r="W30" s="28"/>
    </row>
    <row r="31" spans="1:23" ht="24">
      <c r="A31" s="123"/>
      <c r="B31" s="127" t="s">
        <v>105</v>
      </c>
      <c r="C31" s="35" t="s">
        <v>106</v>
      </c>
      <c r="D31" s="130"/>
      <c r="E31" s="131"/>
      <c r="F31" s="132"/>
      <c r="G31" s="36">
        <v>1</v>
      </c>
      <c r="H31" s="112">
        <v>1</v>
      </c>
      <c r="I31" s="113"/>
      <c r="J31" s="112" t="s">
        <v>377</v>
      </c>
      <c r="K31" s="113"/>
      <c r="L31" s="37" t="s">
        <v>107</v>
      </c>
      <c r="M31" s="27" t="s">
        <v>108</v>
      </c>
      <c r="N31" s="27" t="s">
        <v>109</v>
      </c>
      <c r="O31" s="38" t="s">
        <v>110</v>
      </c>
      <c r="P31" s="38" t="s">
        <v>110</v>
      </c>
      <c r="Q31" s="38" t="s">
        <v>110</v>
      </c>
      <c r="R31" s="27" t="s">
        <v>111</v>
      </c>
      <c r="S31" s="39" t="s">
        <v>112</v>
      </c>
      <c r="T31" s="26"/>
      <c r="U31" s="40" t="s">
        <v>56</v>
      </c>
      <c r="V31" s="40" t="s">
        <v>56</v>
      </c>
      <c r="W31" s="40" t="s">
        <v>56</v>
      </c>
    </row>
    <row r="32" spans="1:23" ht="24">
      <c r="A32" s="123"/>
      <c r="B32" s="128"/>
      <c r="C32" s="35" t="s">
        <v>113</v>
      </c>
      <c r="D32" s="130"/>
      <c r="E32" s="131"/>
      <c r="F32" s="132"/>
      <c r="G32" s="36">
        <v>2</v>
      </c>
      <c r="H32" s="112">
        <v>2</v>
      </c>
      <c r="I32" s="113"/>
      <c r="J32" s="112" t="s">
        <v>377</v>
      </c>
      <c r="K32" s="113"/>
      <c r="L32" s="37" t="s">
        <v>114</v>
      </c>
      <c r="M32" s="27" t="s">
        <v>115</v>
      </c>
      <c r="N32" s="27" t="s">
        <v>116</v>
      </c>
      <c r="O32" s="114" t="s">
        <v>117</v>
      </c>
      <c r="P32" s="115"/>
      <c r="Q32" s="116"/>
      <c r="R32" s="27" t="s">
        <v>118</v>
      </c>
      <c r="S32" s="26" t="s">
        <v>119</v>
      </c>
      <c r="T32" s="26"/>
      <c r="U32" s="40" t="s">
        <v>56</v>
      </c>
      <c r="V32" s="40" t="s">
        <v>56</v>
      </c>
      <c r="W32" s="40" t="s">
        <v>56</v>
      </c>
    </row>
    <row r="33" spans="1:23" ht="36">
      <c r="A33" s="123"/>
      <c r="B33" s="129"/>
      <c r="C33" s="35" t="s">
        <v>120</v>
      </c>
      <c r="D33" s="133"/>
      <c r="E33" s="134"/>
      <c r="F33" s="135"/>
      <c r="G33" s="36">
        <v>3</v>
      </c>
      <c r="H33" s="112">
        <v>3</v>
      </c>
      <c r="I33" s="113"/>
      <c r="J33" s="112" t="s">
        <v>377</v>
      </c>
      <c r="K33" s="113"/>
      <c r="L33" s="37" t="s">
        <v>121</v>
      </c>
      <c r="M33" s="27" t="s">
        <v>115</v>
      </c>
      <c r="N33" s="27" t="s">
        <v>122</v>
      </c>
      <c r="O33" s="114" t="s">
        <v>123</v>
      </c>
      <c r="P33" s="115"/>
      <c r="Q33" s="116"/>
      <c r="R33" s="27" t="s">
        <v>124</v>
      </c>
      <c r="S33" s="39" t="s">
        <v>125</v>
      </c>
      <c r="T33" s="39"/>
      <c r="U33" s="40" t="s">
        <v>56</v>
      </c>
      <c r="V33" s="40" t="s">
        <v>56</v>
      </c>
      <c r="W33" s="40" t="s">
        <v>56</v>
      </c>
    </row>
    <row r="34" spans="1:23">
      <c r="A34" s="168" t="s">
        <v>126</v>
      </c>
      <c r="B34" s="145" t="s">
        <v>16</v>
      </c>
      <c r="C34" s="145"/>
      <c r="D34" s="145"/>
      <c r="E34" s="145"/>
      <c r="F34" s="146"/>
      <c r="G34" s="41">
        <v>60</v>
      </c>
      <c r="H34" s="125">
        <f>H35+H39+H50+H59</f>
        <v>60</v>
      </c>
      <c r="I34" s="126"/>
      <c r="J34" s="125"/>
      <c r="K34" s="126"/>
      <c r="L34" s="42"/>
      <c r="M34" s="22"/>
      <c r="N34" s="22"/>
      <c r="O34" s="22"/>
      <c r="P34" s="22"/>
      <c r="Q34" s="22"/>
      <c r="R34" s="22"/>
      <c r="S34" s="42"/>
      <c r="T34" s="42"/>
      <c r="U34" s="42"/>
      <c r="V34" s="42"/>
      <c r="W34" s="42"/>
    </row>
    <row r="35" spans="1:23">
      <c r="A35" s="174"/>
      <c r="B35" s="139" t="s">
        <v>127</v>
      </c>
      <c r="C35" s="43" t="s">
        <v>13</v>
      </c>
      <c r="D35" s="44"/>
      <c r="E35" s="44"/>
      <c r="F35" s="44"/>
      <c r="G35" s="44">
        <f>SUM(G36:G38)</f>
        <v>7</v>
      </c>
      <c r="H35" s="147">
        <f>SUM(H36:H38)</f>
        <v>7</v>
      </c>
      <c r="I35" s="148"/>
      <c r="J35" s="140"/>
      <c r="K35" s="141"/>
      <c r="L35" s="45"/>
      <c r="M35" s="45"/>
      <c r="N35" s="45"/>
      <c r="O35" s="45"/>
      <c r="P35" s="45"/>
      <c r="Q35" s="45"/>
      <c r="R35" s="45"/>
      <c r="S35" s="45"/>
      <c r="T35" s="45"/>
      <c r="U35" s="45"/>
      <c r="V35" s="45"/>
      <c r="W35" s="45"/>
    </row>
    <row r="36" spans="1:23" ht="24">
      <c r="A36" s="174"/>
      <c r="B36" s="139"/>
      <c r="C36" s="127" t="s">
        <v>128</v>
      </c>
      <c r="D36" s="46" t="s">
        <v>209</v>
      </c>
      <c r="E36" s="46" t="s">
        <v>388</v>
      </c>
      <c r="F36" s="46" t="s">
        <v>388</v>
      </c>
      <c r="G36" s="46">
        <v>7</v>
      </c>
      <c r="H36" s="112">
        <v>7</v>
      </c>
      <c r="I36" s="113"/>
      <c r="J36" s="112" t="s">
        <v>189</v>
      </c>
      <c r="K36" s="113"/>
      <c r="L36" s="142" t="s">
        <v>130</v>
      </c>
      <c r="M36" s="142" t="s">
        <v>108</v>
      </c>
      <c r="N36" s="142" t="s">
        <v>131</v>
      </c>
      <c r="O36" s="142" t="s">
        <v>132</v>
      </c>
      <c r="P36" s="142" t="s">
        <v>133</v>
      </c>
      <c r="Q36" s="142" t="s">
        <v>134</v>
      </c>
      <c r="R36" s="142" t="s">
        <v>135</v>
      </c>
      <c r="S36" s="142" t="s">
        <v>136</v>
      </c>
      <c r="T36" s="142"/>
      <c r="U36" s="149" t="s">
        <v>56</v>
      </c>
      <c r="V36" s="149" t="s">
        <v>56</v>
      </c>
      <c r="W36" s="149" t="s">
        <v>56</v>
      </c>
    </row>
    <row r="37" spans="1:23">
      <c r="A37" s="174"/>
      <c r="B37" s="139"/>
      <c r="C37" s="128"/>
      <c r="D37" s="46" t="s">
        <v>137</v>
      </c>
      <c r="E37" s="46"/>
      <c r="F37" s="46"/>
      <c r="G37" s="46"/>
      <c r="H37" s="112"/>
      <c r="I37" s="113"/>
      <c r="J37" s="112"/>
      <c r="K37" s="113"/>
      <c r="L37" s="143"/>
      <c r="M37" s="143"/>
      <c r="N37" s="143"/>
      <c r="O37" s="143"/>
      <c r="P37" s="143"/>
      <c r="Q37" s="143"/>
      <c r="R37" s="143"/>
      <c r="S37" s="143"/>
      <c r="T37" s="143"/>
      <c r="U37" s="150"/>
      <c r="V37" s="150"/>
      <c r="W37" s="150"/>
    </row>
    <row r="38" spans="1:23">
      <c r="A38" s="174"/>
      <c r="B38" s="139"/>
      <c r="C38" s="129"/>
      <c r="D38" s="46" t="s">
        <v>138</v>
      </c>
      <c r="E38" s="46"/>
      <c r="F38" s="46"/>
      <c r="G38" s="46"/>
      <c r="H38" s="112"/>
      <c r="I38" s="113"/>
      <c r="J38" s="112"/>
      <c r="K38" s="113"/>
      <c r="L38" s="144"/>
      <c r="M38" s="144"/>
      <c r="N38" s="144"/>
      <c r="O38" s="144"/>
      <c r="P38" s="144"/>
      <c r="Q38" s="144"/>
      <c r="R38" s="144"/>
      <c r="S38" s="144"/>
      <c r="T38" s="144"/>
      <c r="U38" s="151"/>
      <c r="V38" s="151"/>
      <c r="W38" s="151"/>
    </row>
    <row r="39" spans="1:23">
      <c r="A39" s="174"/>
      <c r="B39" s="127" t="s">
        <v>139</v>
      </c>
      <c r="C39" s="47" t="s">
        <v>13</v>
      </c>
      <c r="D39" s="48"/>
      <c r="E39" s="48"/>
      <c r="F39" s="48"/>
      <c r="G39" s="48">
        <f>SUM(G40:G49)</f>
        <v>26</v>
      </c>
      <c r="H39" s="147">
        <f>SUM(H40:H49)</f>
        <v>26</v>
      </c>
      <c r="I39" s="148"/>
      <c r="J39" s="140"/>
      <c r="K39" s="141"/>
      <c r="L39" s="45"/>
      <c r="M39" s="45"/>
      <c r="N39" s="45"/>
      <c r="O39" s="45"/>
      <c r="P39" s="45"/>
      <c r="Q39" s="45"/>
      <c r="R39" s="45"/>
      <c r="S39" s="45"/>
      <c r="T39" s="45"/>
      <c r="U39" s="45"/>
      <c r="V39" s="45"/>
      <c r="W39" s="45"/>
    </row>
    <row r="40" spans="1:23" ht="24">
      <c r="A40" s="174"/>
      <c r="B40" s="128"/>
      <c r="C40" s="127" t="s">
        <v>140</v>
      </c>
      <c r="D40" s="46" t="s">
        <v>390</v>
      </c>
      <c r="E40" s="46" t="s">
        <v>260</v>
      </c>
      <c r="F40" s="46" t="s">
        <v>260</v>
      </c>
      <c r="G40" s="46">
        <v>8</v>
      </c>
      <c r="H40" s="112">
        <v>8</v>
      </c>
      <c r="I40" s="113"/>
      <c r="J40" s="112" t="s">
        <v>200</v>
      </c>
      <c r="K40" s="113"/>
      <c r="L40" s="142" t="s">
        <v>141</v>
      </c>
      <c r="M40" s="142" t="s">
        <v>74</v>
      </c>
      <c r="N40" s="152" t="s">
        <v>142</v>
      </c>
      <c r="O40" s="153"/>
      <c r="P40" s="153"/>
      <c r="Q40" s="153"/>
      <c r="R40" s="154"/>
      <c r="S40" s="142" t="s">
        <v>143</v>
      </c>
      <c r="T40" s="149"/>
      <c r="U40" s="149" t="s">
        <v>56</v>
      </c>
      <c r="V40" s="149"/>
      <c r="W40" s="149" t="s">
        <v>56</v>
      </c>
    </row>
    <row r="41" spans="1:23">
      <c r="A41" s="174"/>
      <c r="B41" s="128"/>
      <c r="C41" s="128"/>
      <c r="D41" s="46" t="s">
        <v>137</v>
      </c>
      <c r="E41" s="46"/>
      <c r="F41" s="46"/>
      <c r="G41" s="46"/>
      <c r="H41" s="112"/>
      <c r="I41" s="113"/>
      <c r="J41" s="112"/>
      <c r="K41" s="113"/>
      <c r="L41" s="143"/>
      <c r="M41" s="143"/>
      <c r="N41" s="155"/>
      <c r="O41" s="156"/>
      <c r="P41" s="156"/>
      <c r="Q41" s="156"/>
      <c r="R41" s="157"/>
      <c r="S41" s="143"/>
      <c r="T41" s="150"/>
      <c r="U41" s="150"/>
      <c r="V41" s="150"/>
      <c r="W41" s="150"/>
    </row>
    <row r="42" spans="1:23">
      <c r="A42" s="174"/>
      <c r="B42" s="128"/>
      <c r="C42" s="129"/>
      <c r="D42" s="46" t="s">
        <v>138</v>
      </c>
      <c r="E42" s="46"/>
      <c r="F42" s="46"/>
      <c r="G42" s="46"/>
      <c r="H42" s="112"/>
      <c r="I42" s="113"/>
      <c r="J42" s="112"/>
      <c r="K42" s="113"/>
      <c r="L42" s="143"/>
      <c r="M42" s="144"/>
      <c r="N42" s="158"/>
      <c r="O42" s="159"/>
      <c r="P42" s="159"/>
      <c r="Q42" s="159"/>
      <c r="R42" s="160"/>
      <c r="S42" s="143"/>
      <c r="T42" s="151"/>
      <c r="U42" s="151"/>
      <c r="V42" s="151"/>
      <c r="W42" s="151"/>
    </row>
    <row r="43" spans="1:23" ht="24">
      <c r="A43" s="174"/>
      <c r="B43" s="128"/>
      <c r="C43" s="139" t="s">
        <v>144</v>
      </c>
      <c r="D43" s="46" t="s">
        <v>210</v>
      </c>
      <c r="E43" s="59">
        <v>1</v>
      </c>
      <c r="F43" s="59">
        <v>1</v>
      </c>
      <c r="G43" s="46">
        <v>10</v>
      </c>
      <c r="H43" s="112">
        <v>10</v>
      </c>
      <c r="I43" s="113"/>
      <c r="J43" s="112" t="s">
        <v>200</v>
      </c>
      <c r="K43" s="113"/>
      <c r="L43" s="143"/>
      <c r="M43" s="149" t="s">
        <v>74</v>
      </c>
      <c r="N43" s="161" t="s">
        <v>145</v>
      </c>
      <c r="O43" s="153"/>
      <c r="P43" s="153"/>
      <c r="Q43" s="153"/>
      <c r="R43" s="154"/>
      <c r="S43" s="143"/>
      <c r="T43" s="149"/>
      <c r="U43" s="149" t="s">
        <v>56</v>
      </c>
      <c r="V43" s="149" t="s">
        <v>56</v>
      </c>
      <c r="W43" s="149" t="s">
        <v>56</v>
      </c>
    </row>
    <row r="44" spans="1:23">
      <c r="A44" s="174"/>
      <c r="B44" s="128"/>
      <c r="C44" s="139"/>
      <c r="D44" s="46" t="s">
        <v>137</v>
      </c>
      <c r="E44" s="46"/>
      <c r="F44" s="46"/>
      <c r="G44" s="46"/>
      <c r="H44" s="112"/>
      <c r="I44" s="113"/>
      <c r="J44" s="112"/>
      <c r="K44" s="113"/>
      <c r="L44" s="143"/>
      <c r="M44" s="150"/>
      <c r="N44" s="158"/>
      <c r="O44" s="159"/>
      <c r="P44" s="159"/>
      <c r="Q44" s="159"/>
      <c r="R44" s="160"/>
      <c r="S44" s="143"/>
      <c r="T44" s="150"/>
      <c r="U44" s="150"/>
      <c r="V44" s="150"/>
      <c r="W44" s="150"/>
    </row>
    <row r="45" spans="1:23">
      <c r="A45" s="174"/>
      <c r="B45" s="128"/>
      <c r="C45" s="139"/>
      <c r="D45" s="46" t="s">
        <v>138</v>
      </c>
      <c r="E45" s="46"/>
      <c r="F45" s="46"/>
      <c r="G45" s="46"/>
      <c r="H45" s="112"/>
      <c r="I45" s="113"/>
      <c r="J45" s="112"/>
      <c r="K45" s="113"/>
      <c r="L45" s="143"/>
      <c r="M45" s="150"/>
      <c r="N45" s="161" t="s">
        <v>146</v>
      </c>
      <c r="O45" s="153"/>
      <c r="P45" s="153"/>
      <c r="Q45" s="153"/>
      <c r="R45" s="154"/>
      <c r="S45" s="143"/>
      <c r="T45" s="150"/>
      <c r="U45" s="150"/>
      <c r="V45" s="150"/>
      <c r="W45" s="150"/>
    </row>
    <row r="46" spans="1:23">
      <c r="A46" s="174"/>
      <c r="B46" s="128"/>
      <c r="C46" s="139"/>
      <c r="D46" s="46" t="s">
        <v>138</v>
      </c>
      <c r="E46" s="46"/>
      <c r="F46" s="46"/>
      <c r="G46" s="46"/>
      <c r="H46" s="112"/>
      <c r="I46" s="113"/>
      <c r="J46" s="112"/>
      <c r="K46" s="113"/>
      <c r="L46" s="143"/>
      <c r="M46" s="151"/>
      <c r="N46" s="158"/>
      <c r="O46" s="159"/>
      <c r="P46" s="159"/>
      <c r="Q46" s="159"/>
      <c r="R46" s="160"/>
      <c r="S46" s="143"/>
      <c r="T46" s="151"/>
      <c r="U46" s="151"/>
      <c r="V46" s="151"/>
      <c r="W46" s="151"/>
    </row>
    <row r="47" spans="1:23" ht="24">
      <c r="A47" s="174"/>
      <c r="B47" s="128"/>
      <c r="C47" s="139" t="s">
        <v>147</v>
      </c>
      <c r="D47" s="46" t="s">
        <v>190</v>
      </c>
      <c r="E47" s="46" t="s">
        <v>191</v>
      </c>
      <c r="F47" s="46" t="s">
        <v>191</v>
      </c>
      <c r="G47" s="46">
        <v>8</v>
      </c>
      <c r="H47" s="112">
        <v>8</v>
      </c>
      <c r="I47" s="113"/>
      <c r="J47" s="112" t="s">
        <v>200</v>
      </c>
      <c r="K47" s="113"/>
      <c r="L47" s="143"/>
      <c r="M47" s="142" t="s">
        <v>74</v>
      </c>
      <c r="N47" s="152" t="s">
        <v>142</v>
      </c>
      <c r="O47" s="153"/>
      <c r="P47" s="153"/>
      <c r="Q47" s="153"/>
      <c r="R47" s="154"/>
      <c r="S47" s="143"/>
      <c r="T47" s="149"/>
      <c r="U47" s="149" t="s">
        <v>56</v>
      </c>
      <c r="V47" s="149"/>
      <c r="W47" s="149" t="s">
        <v>56</v>
      </c>
    </row>
    <row r="48" spans="1:23">
      <c r="A48" s="174"/>
      <c r="B48" s="128"/>
      <c r="C48" s="139"/>
      <c r="D48" s="46" t="s">
        <v>137</v>
      </c>
      <c r="E48" s="46"/>
      <c r="F48" s="46"/>
      <c r="G48" s="46"/>
      <c r="H48" s="112"/>
      <c r="I48" s="113"/>
      <c r="J48" s="112"/>
      <c r="K48" s="113"/>
      <c r="L48" s="143"/>
      <c r="M48" s="143"/>
      <c r="N48" s="155"/>
      <c r="O48" s="156"/>
      <c r="P48" s="156"/>
      <c r="Q48" s="156"/>
      <c r="R48" s="157"/>
      <c r="S48" s="143"/>
      <c r="T48" s="150"/>
      <c r="U48" s="150"/>
      <c r="V48" s="150"/>
      <c r="W48" s="150"/>
    </row>
    <row r="49" spans="1:23">
      <c r="A49" s="174"/>
      <c r="B49" s="129"/>
      <c r="C49" s="139"/>
      <c r="D49" s="46" t="s">
        <v>138</v>
      </c>
      <c r="E49" s="46"/>
      <c r="F49" s="46"/>
      <c r="G49" s="46"/>
      <c r="H49" s="112"/>
      <c r="I49" s="113"/>
      <c r="J49" s="112"/>
      <c r="K49" s="113"/>
      <c r="L49" s="144"/>
      <c r="M49" s="144"/>
      <c r="N49" s="158"/>
      <c r="O49" s="159"/>
      <c r="P49" s="159"/>
      <c r="Q49" s="159"/>
      <c r="R49" s="160"/>
      <c r="S49" s="144"/>
      <c r="T49" s="151"/>
      <c r="U49" s="151"/>
      <c r="V49" s="151"/>
      <c r="W49" s="151"/>
    </row>
    <row r="50" spans="1:23">
      <c r="A50" s="174"/>
      <c r="B50" s="127" t="s">
        <v>148</v>
      </c>
      <c r="C50" s="47" t="s">
        <v>13</v>
      </c>
      <c r="D50" s="49"/>
      <c r="E50" s="49"/>
      <c r="F50" s="49"/>
      <c r="G50" s="49">
        <f>SUM(G51:G58)</f>
        <v>20</v>
      </c>
      <c r="H50" s="147">
        <f>SUM(H51:H58)</f>
        <v>20</v>
      </c>
      <c r="I50" s="148"/>
      <c r="J50" s="140"/>
      <c r="K50" s="141"/>
      <c r="L50" s="50"/>
      <c r="M50" s="51"/>
      <c r="N50" s="51"/>
      <c r="O50" s="51"/>
      <c r="P50" s="51"/>
      <c r="Q50" s="51"/>
      <c r="R50" s="51"/>
      <c r="S50" s="51"/>
      <c r="T50" s="51"/>
      <c r="U50" s="51"/>
      <c r="V50" s="51"/>
      <c r="W50" s="51"/>
    </row>
    <row r="51" spans="1:23">
      <c r="A51" s="174"/>
      <c r="B51" s="128"/>
      <c r="C51" s="163" t="s">
        <v>149</v>
      </c>
      <c r="D51" s="46" t="s">
        <v>129</v>
      </c>
      <c r="E51" s="46"/>
      <c r="F51" s="46"/>
      <c r="G51" s="46"/>
      <c r="H51" s="112"/>
      <c r="I51" s="113"/>
      <c r="J51" s="112"/>
      <c r="K51" s="113"/>
      <c r="L51" s="142" t="s">
        <v>150</v>
      </c>
      <c r="M51" s="149" t="s">
        <v>74</v>
      </c>
      <c r="N51" s="161" t="s">
        <v>145</v>
      </c>
      <c r="O51" s="153"/>
      <c r="P51" s="153"/>
      <c r="Q51" s="153"/>
      <c r="R51" s="154"/>
      <c r="S51" s="149"/>
      <c r="T51" s="149" t="s">
        <v>56</v>
      </c>
      <c r="U51" s="149" t="s">
        <v>56</v>
      </c>
      <c r="V51" s="149" t="s">
        <v>56</v>
      </c>
      <c r="W51" s="149" t="s">
        <v>56</v>
      </c>
    </row>
    <row r="52" spans="1:23">
      <c r="A52" s="174"/>
      <c r="B52" s="128"/>
      <c r="C52" s="164"/>
      <c r="D52" s="46" t="s">
        <v>138</v>
      </c>
      <c r="E52" s="46"/>
      <c r="F52" s="46"/>
      <c r="G52" s="46"/>
      <c r="H52" s="112"/>
      <c r="I52" s="113"/>
      <c r="J52" s="112"/>
      <c r="K52" s="113"/>
      <c r="L52" s="143"/>
      <c r="M52" s="150"/>
      <c r="N52" s="155"/>
      <c r="O52" s="156"/>
      <c r="P52" s="156"/>
      <c r="Q52" s="156"/>
      <c r="R52" s="157"/>
      <c r="S52" s="150"/>
      <c r="T52" s="151"/>
      <c r="U52" s="151"/>
      <c r="V52" s="151"/>
      <c r="W52" s="151"/>
    </row>
    <row r="53" spans="1:23" ht="24">
      <c r="A53" s="174"/>
      <c r="B53" s="128"/>
      <c r="C53" s="162" t="s">
        <v>151</v>
      </c>
      <c r="D53" s="46" t="s">
        <v>193</v>
      </c>
      <c r="E53" s="46" t="s">
        <v>194</v>
      </c>
      <c r="F53" s="46" t="s">
        <v>194</v>
      </c>
      <c r="G53" s="46">
        <v>20</v>
      </c>
      <c r="H53" s="112">
        <v>20</v>
      </c>
      <c r="I53" s="113"/>
      <c r="J53" s="112" t="s">
        <v>200</v>
      </c>
      <c r="K53" s="113"/>
      <c r="L53" s="143"/>
      <c r="M53" s="150"/>
      <c r="N53" s="155"/>
      <c r="O53" s="156"/>
      <c r="P53" s="156"/>
      <c r="Q53" s="156"/>
      <c r="R53" s="157"/>
      <c r="S53" s="150"/>
      <c r="T53" s="149" t="s">
        <v>56</v>
      </c>
      <c r="U53" s="149" t="s">
        <v>56</v>
      </c>
      <c r="V53" s="149" t="s">
        <v>56</v>
      </c>
      <c r="W53" s="149" t="s">
        <v>56</v>
      </c>
    </row>
    <row r="54" spans="1:23">
      <c r="A54" s="174"/>
      <c r="B54" s="128"/>
      <c r="C54" s="162"/>
      <c r="D54" s="46" t="s">
        <v>138</v>
      </c>
      <c r="E54" s="46"/>
      <c r="F54" s="46"/>
      <c r="G54" s="46"/>
      <c r="H54" s="112"/>
      <c r="I54" s="113"/>
      <c r="J54" s="112"/>
      <c r="K54" s="113"/>
      <c r="L54" s="143"/>
      <c r="M54" s="150"/>
      <c r="N54" s="158"/>
      <c r="O54" s="159"/>
      <c r="P54" s="159"/>
      <c r="Q54" s="159"/>
      <c r="R54" s="160"/>
      <c r="S54" s="151"/>
      <c r="T54" s="151"/>
      <c r="U54" s="151"/>
      <c r="V54" s="151"/>
      <c r="W54" s="151"/>
    </row>
    <row r="55" spans="1:23">
      <c r="A55" s="174"/>
      <c r="B55" s="128"/>
      <c r="C55" s="163" t="s">
        <v>152</v>
      </c>
      <c r="D55" s="46" t="s">
        <v>129</v>
      </c>
      <c r="E55" s="46"/>
      <c r="F55" s="46"/>
      <c r="G55" s="46"/>
      <c r="H55" s="112"/>
      <c r="I55" s="113"/>
      <c r="J55" s="112"/>
      <c r="K55" s="113"/>
      <c r="L55" s="143"/>
      <c r="M55" s="150"/>
      <c r="N55" s="161" t="s">
        <v>153</v>
      </c>
      <c r="O55" s="153"/>
      <c r="P55" s="153"/>
      <c r="Q55" s="153"/>
      <c r="R55" s="154"/>
      <c r="S55" s="149"/>
      <c r="T55" s="149" t="s">
        <v>56</v>
      </c>
      <c r="U55" s="149" t="s">
        <v>56</v>
      </c>
      <c r="V55" s="149" t="s">
        <v>56</v>
      </c>
      <c r="W55" s="149" t="s">
        <v>56</v>
      </c>
    </row>
    <row r="56" spans="1:23">
      <c r="A56" s="174"/>
      <c r="B56" s="128"/>
      <c r="C56" s="164"/>
      <c r="D56" s="46" t="s">
        <v>138</v>
      </c>
      <c r="E56" s="46"/>
      <c r="F56" s="46"/>
      <c r="G56" s="46"/>
      <c r="H56" s="112"/>
      <c r="I56" s="113"/>
      <c r="J56" s="112"/>
      <c r="K56" s="113"/>
      <c r="L56" s="143"/>
      <c r="M56" s="150"/>
      <c r="N56" s="155"/>
      <c r="O56" s="156"/>
      <c r="P56" s="156"/>
      <c r="Q56" s="156"/>
      <c r="R56" s="157"/>
      <c r="S56" s="150"/>
      <c r="T56" s="151"/>
      <c r="U56" s="151"/>
      <c r="V56" s="151"/>
      <c r="W56" s="151"/>
    </row>
    <row r="57" spans="1:23">
      <c r="A57" s="174"/>
      <c r="B57" s="128"/>
      <c r="C57" s="163" t="s">
        <v>154</v>
      </c>
      <c r="D57" s="46" t="s">
        <v>129</v>
      </c>
      <c r="E57" s="46"/>
      <c r="F57" s="46"/>
      <c r="G57" s="46"/>
      <c r="H57" s="112"/>
      <c r="I57" s="113"/>
      <c r="J57" s="112"/>
      <c r="K57" s="113"/>
      <c r="L57" s="143"/>
      <c r="M57" s="150"/>
      <c r="N57" s="155"/>
      <c r="O57" s="156"/>
      <c r="P57" s="156"/>
      <c r="Q57" s="156"/>
      <c r="R57" s="157"/>
      <c r="S57" s="150"/>
      <c r="T57" s="149" t="s">
        <v>56</v>
      </c>
      <c r="U57" s="149" t="s">
        <v>56</v>
      </c>
      <c r="V57" s="149" t="s">
        <v>56</v>
      </c>
      <c r="W57" s="149" t="s">
        <v>56</v>
      </c>
    </row>
    <row r="58" spans="1:23">
      <c r="A58" s="174"/>
      <c r="B58" s="129"/>
      <c r="C58" s="164"/>
      <c r="D58" s="46" t="s">
        <v>138</v>
      </c>
      <c r="E58" s="46"/>
      <c r="F58" s="46"/>
      <c r="G58" s="46"/>
      <c r="H58" s="112"/>
      <c r="I58" s="113"/>
      <c r="J58" s="112"/>
      <c r="K58" s="113"/>
      <c r="L58" s="144"/>
      <c r="M58" s="151"/>
      <c r="N58" s="158"/>
      <c r="O58" s="159"/>
      <c r="P58" s="159"/>
      <c r="Q58" s="159"/>
      <c r="R58" s="160"/>
      <c r="S58" s="151"/>
      <c r="T58" s="151"/>
      <c r="U58" s="151"/>
      <c r="V58" s="151"/>
      <c r="W58" s="151"/>
    </row>
    <row r="59" spans="1:23">
      <c r="A59" s="174"/>
      <c r="B59" s="127" t="s">
        <v>155</v>
      </c>
      <c r="C59" s="47" t="s">
        <v>13</v>
      </c>
      <c r="D59" s="49"/>
      <c r="E59" s="49"/>
      <c r="F59" s="49"/>
      <c r="G59" s="44">
        <f>SUM(G60:G62)</f>
        <v>7</v>
      </c>
      <c r="H59" s="147">
        <f>SUM(H60:H62)</f>
        <v>7</v>
      </c>
      <c r="I59" s="148"/>
      <c r="J59" s="140"/>
      <c r="K59" s="141"/>
      <c r="L59" s="51"/>
      <c r="M59" s="51"/>
      <c r="N59" s="51"/>
      <c r="O59" s="51"/>
      <c r="P59" s="51"/>
      <c r="Q59" s="51"/>
      <c r="R59" s="51"/>
      <c r="S59" s="51"/>
      <c r="T59" s="51"/>
      <c r="U59" s="51"/>
      <c r="V59" s="51"/>
      <c r="W59" s="51"/>
    </row>
    <row r="60" spans="1:23" ht="24">
      <c r="A60" s="174"/>
      <c r="B60" s="128"/>
      <c r="C60" s="165" t="s">
        <v>156</v>
      </c>
      <c r="D60" s="46" t="s">
        <v>157</v>
      </c>
      <c r="E60" s="59">
        <v>0.95</v>
      </c>
      <c r="F60" s="59">
        <v>0.95</v>
      </c>
      <c r="G60" s="46">
        <v>7</v>
      </c>
      <c r="H60" s="112">
        <v>7</v>
      </c>
      <c r="I60" s="113"/>
      <c r="J60" s="112" t="s">
        <v>200</v>
      </c>
      <c r="K60" s="113"/>
      <c r="L60" s="142" t="s">
        <v>158</v>
      </c>
      <c r="M60" s="142" t="s">
        <v>74</v>
      </c>
      <c r="N60" s="152" t="s">
        <v>142</v>
      </c>
      <c r="O60" s="153"/>
      <c r="P60" s="153"/>
      <c r="Q60" s="153"/>
      <c r="R60" s="154"/>
      <c r="S60" s="142" t="s">
        <v>159</v>
      </c>
      <c r="T60" s="149" t="s">
        <v>56</v>
      </c>
      <c r="U60" s="149" t="s">
        <v>56</v>
      </c>
      <c r="V60" s="149" t="s">
        <v>56</v>
      </c>
      <c r="W60" s="149" t="s">
        <v>56</v>
      </c>
    </row>
    <row r="61" spans="1:23" ht="24">
      <c r="A61" s="174"/>
      <c r="B61" s="128"/>
      <c r="C61" s="166"/>
      <c r="D61" s="46" t="s">
        <v>160</v>
      </c>
      <c r="E61" s="46"/>
      <c r="F61" s="46"/>
      <c r="G61" s="46"/>
      <c r="H61" s="112"/>
      <c r="I61" s="113"/>
      <c r="J61" s="112"/>
      <c r="K61" s="113"/>
      <c r="L61" s="143"/>
      <c r="M61" s="143"/>
      <c r="N61" s="155"/>
      <c r="O61" s="156"/>
      <c r="P61" s="156"/>
      <c r="Q61" s="156"/>
      <c r="R61" s="157"/>
      <c r="S61" s="143"/>
      <c r="T61" s="150"/>
      <c r="U61" s="150"/>
      <c r="V61" s="150"/>
      <c r="W61" s="150"/>
    </row>
    <row r="62" spans="1:23">
      <c r="A62" s="169"/>
      <c r="B62" s="129"/>
      <c r="C62" s="167"/>
      <c r="D62" s="46" t="s">
        <v>138</v>
      </c>
      <c r="E62" s="46"/>
      <c r="F62" s="46"/>
      <c r="G62" s="46"/>
      <c r="H62" s="112"/>
      <c r="I62" s="113"/>
      <c r="J62" s="112"/>
      <c r="K62" s="113"/>
      <c r="L62" s="144"/>
      <c r="M62" s="144"/>
      <c r="N62" s="158"/>
      <c r="O62" s="159"/>
      <c r="P62" s="159"/>
      <c r="Q62" s="159"/>
      <c r="R62" s="160"/>
      <c r="S62" s="144"/>
      <c r="T62" s="151"/>
      <c r="U62" s="151"/>
      <c r="V62" s="151"/>
      <c r="W62" s="151"/>
    </row>
    <row r="63" spans="1:23" ht="60">
      <c r="A63" s="168" t="s">
        <v>161</v>
      </c>
      <c r="B63" s="170" t="s">
        <v>162</v>
      </c>
      <c r="C63" s="65" t="s">
        <v>163</v>
      </c>
      <c r="D63" s="172" t="s">
        <v>110</v>
      </c>
      <c r="E63" s="172" t="s">
        <v>110</v>
      </c>
      <c r="F63" s="172" t="s">
        <v>110</v>
      </c>
      <c r="G63" s="127">
        <v>-5</v>
      </c>
      <c r="H63" s="112"/>
      <c r="I63" s="113"/>
      <c r="J63" s="112"/>
      <c r="K63" s="113"/>
      <c r="L63" s="52" t="s">
        <v>164</v>
      </c>
      <c r="M63" s="175" t="s">
        <v>54</v>
      </c>
      <c r="N63" s="177" t="s">
        <v>165</v>
      </c>
      <c r="O63" s="178"/>
      <c r="P63" s="178"/>
      <c r="Q63" s="178"/>
      <c r="R63" s="179"/>
      <c r="S63" s="180" t="s">
        <v>166</v>
      </c>
      <c r="T63" s="62"/>
      <c r="U63" s="62"/>
      <c r="V63" s="62"/>
      <c r="W63" s="62"/>
    </row>
    <row r="64" spans="1:23" ht="48">
      <c r="A64" s="169"/>
      <c r="B64" s="171"/>
      <c r="C64" s="65" t="s">
        <v>167</v>
      </c>
      <c r="D64" s="173"/>
      <c r="E64" s="173"/>
      <c r="F64" s="173"/>
      <c r="G64" s="129"/>
      <c r="H64" s="112"/>
      <c r="I64" s="113"/>
      <c r="J64" s="112"/>
      <c r="K64" s="113"/>
      <c r="L64" s="54" t="s">
        <v>168</v>
      </c>
      <c r="M64" s="176"/>
      <c r="N64" s="177" t="s">
        <v>169</v>
      </c>
      <c r="O64" s="178"/>
      <c r="P64" s="178"/>
      <c r="Q64" s="178"/>
      <c r="R64" s="179"/>
      <c r="S64" s="181"/>
      <c r="T64" s="62" t="s">
        <v>56</v>
      </c>
      <c r="U64" s="62"/>
      <c r="V64" s="62" t="s">
        <v>56</v>
      </c>
      <c r="W64" s="62" t="s">
        <v>56</v>
      </c>
    </row>
    <row r="65" spans="1:23" s="7" customFormat="1">
      <c r="A65" s="77" t="s">
        <v>170</v>
      </c>
      <c r="B65" s="77"/>
      <c r="C65" s="184" t="s">
        <v>171</v>
      </c>
      <c r="D65" s="184"/>
      <c r="E65" s="184"/>
      <c r="F65" s="184"/>
      <c r="G65" s="184"/>
      <c r="H65" s="184"/>
      <c r="I65" s="184"/>
      <c r="J65" s="184"/>
      <c r="K65" s="184"/>
      <c r="L65" s="184"/>
      <c r="M65" s="184"/>
      <c r="N65" s="184"/>
      <c r="O65" s="184"/>
      <c r="P65" s="184"/>
      <c r="Q65" s="184"/>
      <c r="R65" s="184"/>
      <c r="S65" s="184"/>
      <c r="T65" s="184"/>
      <c r="U65" s="184"/>
      <c r="V65" s="184"/>
      <c r="W65" s="184"/>
    </row>
    <row r="66" spans="1:23" s="7" customFormat="1">
      <c r="A66" s="77" t="s">
        <v>172</v>
      </c>
      <c r="B66" s="77"/>
      <c r="C66" s="184" t="s">
        <v>173</v>
      </c>
      <c r="D66" s="184"/>
      <c r="E66" s="184"/>
      <c r="F66" s="184"/>
      <c r="G66" s="184"/>
      <c r="H66" s="184"/>
      <c r="I66" s="184"/>
      <c r="J66" s="184"/>
      <c r="K66" s="184"/>
      <c r="L66" s="184"/>
      <c r="M66" s="184"/>
      <c r="N66" s="184"/>
      <c r="O66" s="184"/>
      <c r="P66" s="184"/>
      <c r="Q66" s="184"/>
      <c r="R66" s="184"/>
      <c r="S66" s="184"/>
      <c r="T66" s="184"/>
      <c r="U66" s="184"/>
      <c r="V66" s="184"/>
      <c r="W66" s="184"/>
    </row>
    <row r="67" spans="1:23" s="7" customFormat="1">
      <c r="A67" s="185" t="s">
        <v>174</v>
      </c>
      <c r="B67" s="185"/>
      <c r="C67" s="184" t="s">
        <v>175</v>
      </c>
      <c r="D67" s="184"/>
      <c r="E67" s="184"/>
      <c r="F67" s="184"/>
      <c r="G67" s="184"/>
      <c r="H67" s="184"/>
      <c r="I67" s="184"/>
      <c r="J67" s="184"/>
      <c r="K67" s="184"/>
      <c r="L67" s="184"/>
      <c r="M67" s="184"/>
      <c r="N67" s="184"/>
      <c r="O67" s="184"/>
      <c r="P67" s="184"/>
      <c r="Q67" s="184"/>
      <c r="R67" s="184"/>
      <c r="S67" s="184"/>
      <c r="T67" s="184"/>
      <c r="U67" s="184"/>
      <c r="V67" s="184"/>
      <c r="W67" s="184"/>
    </row>
    <row r="68" spans="1:23" s="55" customFormat="1">
      <c r="A68" s="182" t="s">
        <v>176</v>
      </c>
      <c r="B68" s="182"/>
      <c r="C68" s="182"/>
      <c r="D68" s="182"/>
      <c r="E68" s="182"/>
      <c r="F68" s="182"/>
      <c r="G68" s="182"/>
      <c r="H68" s="182"/>
      <c r="I68" s="182"/>
      <c r="J68" s="182"/>
      <c r="K68" s="182"/>
      <c r="L68" s="182"/>
      <c r="M68" s="182"/>
      <c r="N68" s="182"/>
      <c r="O68" s="182"/>
      <c r="P68" s="182"/>
      <c r="Q68" s="182"/>
      <c r="R68" s="182"/>
      <c r="S68" s="182"/>
      <c r="T68" s="182"/>
      <c r="U68" s="182"/>
      <c r="V68" s="182"/>
      <c r="W68" s="182"/>
    </row>
    <row r="69" spans="1:23" s="55" customFormat="1">
      <c r="A69" s="156" t="s">
        <v>177</v>
      </c>
      <c r="B69" s="156"/>
      <c r="C69" s="156"/>
      <c r="D69" s="156"/>
      <c r="E69" s="156"/>
      <c r="F69" s="156"/>
      <c r="G69" s="156"/>
      <c r="H69" s="156"/>
      <c r="I69" s="156"/>
      <c r="J69" s="156"/>
      <c r="K69" s="156"/>
      <c r="L69" s="156"/>
      <c r="M69" s="156"/>
      <c r="N69" s="156"/>
      <c r="O69" s="156"/>
      <c r="P69" s="156"/>
      <c r="Q69" s="156"/>
      <c r="R69" s="156"/>
      <c r="S69" s="156"/>
      <c r="T69" s="156"/>
      <c r="U69" s="156"/>
      <c r="V69" s="156"/>
      <c r="W69" s="156"/>
    </row>
    <row r="70" spans="1:23" s="55" customFormat="1">
      <c r="A70" s="156" t="s">
        <v>178</v>
      </c>
      <c r="B70" s="156"/>
      <c r="C70" s="156"/>
      <c r="D70" s="156"/>
      <c r="E70" s="156"/>
      <c r="F70" s="156"/>
      <c r="G70" s="156"/>
      <c r="H70" s="156"/>
      <c r="I70" s="156"/>
      <c r="J70" s="156"/>
      <c r="K70" s="156"/>
      <c r="L70" s="156"/>
      <c r="M70" s="156"/>
      <c r="N70" s="156"/>
      <c r="O70" s="156"/>
      <c r="P70" s="156"/>
      <c r="Q70" s="156"/>
      <c r="R70" s="156"/>
      <c r="S70" s="156"/>
      <c r="T70" s="156"/>
      <c r="U70" s="61"/>
      <c r="V70" s="61"/>
      <c r="W70" s="61"/>
    </row>
    <row r="71" spans="1:23" s="55" customFormat="1">
      <c r="A71" s="156" t="s">
        <v>179</v>
      </c>
      <c r="B71" s="156"/>
      <c r="C71" s="156"/>
      <c r="D71" s="156"/>
      <c r="E71" s="156"/>
      <c r="F71" s="156"/>
      <c r="G71" s="156"/>
      <c r="H71" s="156"/>
      <c r="I71" s="156"/>
      <c r="J71" s="156"/>
      <c r="K71" s="156"/>
      <c r="L71" s="156"/>
      <c r="M71" s="156"/>
      <c r="N71" s="156"/>
      <c r="O71" s="156"/>
      <c r="P71" s="156"/>
      <c r="Q71" s="156"/>
      <c r="R71" s="156"/>
      <c r="S71" s="156"/>
      <c r="T71" s="156"/>
      <c r="U71" s="156"/>
      <c r="V71" s="156"/>
      <c r="W71" s="156"/>
    </row>
    <row r="72" spans="1:23" s="55" customFormat="1">
      <c r="A72" s="156" t="s">
        <v>180</v>
      </c>
      <c r="B72" s="183"/>
      <c r="C72" s="183"/>
      <c r="D72" s="183"/>
      <c r="E72" s="183"/>
      <c r="F72" s="183"/>
      <c r="G72" s="183"/>
      <c r="H72" s="183"/>
      <c r="I72" s="183"/>
      <c r="J72" s="183"/>
      <c r="K72" s="183"/>
      <c r="L72" s="183"/>
      <c r="M72" s="183"/>
      <c r="N72" s="183"/>
      <c r="O72" s="183"/>
      <c r="P72" s="183"/>
      <c r="Q72" s="183"/>
      <c r="R72" s="183"/>
      <c r="S72" s="183"/>
      <c r="T72" s="183"/>
      <c r="U72" s="183"/>
      <c r="V72" s="183"/>
      <c r="W72" s="183"/>
    </row>
  </sheetData>
  <mergeCells count="271">
    <mergeCell ref="A68:W68"/>
    <mergeCell ref="A69:W69"/>
    <mergeCell ref="A70:T70"/>
    <mergeCell ref="A71:W71"/>
    <mergeCell ref="A72:W72"/>
    <mergeCell ref="A65:B65"/>
    <mergeCell ref="C65:W65"/>
    <mergeCell ref="A66:B66"/>
    <mergeCell ref="C66:W66"/>
    <mergeCell ref="A67:B67"/>
    <mergeCell ref="C67:W67"/>
    <mergeCell ref="G63:G64"/>
    <mergeCell ref="H63:I63"/>
    <mergeCell ref="J63:K63"/>
    <mergeCell ref="M63:M64"/>
    <mergeCell ref="N63:R63"/>
    <mergeCell ref="S63:S64"/>
    <mergeCell ref="H64:I64"/>
    <mergeCell ref="J64:K64"/>
    <mergeCell ref="N64:R64"/>
    <mergeCell ref="W60:W62"/>
    <mergeCell ref="H61:I61"/>
    <mergeCell ref="J61:K61"/>
    <mergeCell ref="H62:I62"/>
    <mergeCell ref="J62:K62"/>
    <mergeCell ref="A63:A64"/>
    <mergeCell ref="B63:B64"/>
    <mergeCell ref="D63:D64"/>
    <mergeCell ref="E63:E64"/>
    <mergeCell ref="F63:F64"/>
    <mergeCell ref="M60:M62"/>
    <mergeCell ref="N60:R62"/>
    <mergeCell ref="S60:S62"/>
    <mergeCell ref="T60:T62"/>
    <mergeCell ref="U60:U62"/>
    <mergeCell ref="V60:V62"/>
    <mergeCell ref="W57:W58"/>
    <mergeCell ref="H58:I58"/>
    <mergeCell ref="J58:K58"/>
    <mergeCell ref="B59:B62"/>
    <mergeCell ref="H59:I59"/>
    <mergeCell ref="J59:K59"/>
    <mergeCell ref="C60:C62"/>
    <mergeCell ref="H60:I60"/>
    <mergeCell ref="J60:K60"/>
    <mergeCell ref="L60:L62"/>
    <mergeCell ref="V55:V56"/>
    <mergeCell ref="W55:W56"/>
    <mergeCell ref="H56:I56"/>
    <mergeCell ref="J56:K56"/>
    <mergeCell ref="C57:C58"/>
    <mergeCell ref="H57:I57"/>
    <mergeCell ref="J57:K57"/>
    <mergeCell ref="T57:T58"/>
    <mergeCell ref="U57:U58"/>
    <mergeCell ref="V57:V58"/>
    <mergeCell ref="W53:W54"/>
    <mergeCell ref="H54:I54"/>
    <mergeCell ref="J54:K54"/>
    <mergeCell ref="C55:C56"/>
    <mergeCell ref="H55:I55"/>
    <mergeCell ref="J55:K55"/>
    <mergeCell ref="N55:R58"/>
    <mergeCell ref="S55:S58"/>
    <mergeCell ref="T55:T56"/>
    <mergeCell ref="U55:U56"/>
    <mergeCell ref="V51:V52"/>
    <mergeCell ref="W51:W52"/>
    <mergeCell ref="H52:I52"/>
    <mergeCell ref="J52:K52"/>
    <mergeCell ref="C53:C54"/>
    <mergeCell ref="H53:I53"/>
    <mergeCell ref="J53:K53"/>
    <mergeCell ref="T53:T54"/>
    <mergeCell ref="U53:U54"/>
    <mergeCell ref="V53:V54"/>
    <mergeCell ref="L51:L58"/>
    <mergeCell ref="M51:M58"/>
    <mergeCell ref="N51:R54"/>
    <mergeCell ref="S51:S54"/>
    <mergeCell ref="T51:T52"/>
    <mergeCell ref="U51:U52"/>
    <mergeCell ref="B50:B58"/>
    <mergeCell ref="H50:I50"/>
    <mergeCell ref="J50:K50"/>
    <mergeCell ref="C51:C52"/>
    <mergeCell ref="H51:I51"/>
    <mergeCell ref="J51:K51"/>
    <mergeCell ref="V47:V49"/>
    <mergeCell ref="W47:W49"/>
    <mergeCell ref="H48:I48"/>
    <mergeCell ref="J48:K48"/>
    <mergeCell ref="H49:I49"/>
    <mergeCell ref="J49:K49"/>
    <mergeCell ref="H47:I47"/>
    <mergeCell ref="J47:K47"/>
    <mergeCell ref="M47:M49"/>
    <mergeCell ref="N47:R49"/>
    <mergeCell ref="T47:T49"/>
    <mergeCell ref="U47:U49"/>
    <mergeCell ref="V43:V46"/>
    <mergeCell ref="W43:W46"/>
    <mergeCell ref="H44:I44"/>
    <mergeCell ref="J44:K44"/>
    <mergeCell ref="H45:I45"/>
    <mergeCell ref="J45:K45"/>
    <mergeCell ref="N45:R46"/>
    <mergeCell ref="H46:I46"/>
    <mergeCell ref="J46:K46"/>
    <mergeCell ref="V40:V42"/>
    <mergeCell ref="W40:W42"/>
    <mergeCell ref="H41:I41"/>
    <mergeCell ref="J41:K41"/>
    <mergeCell ref="H42:I42"/>
    <mergeCell ref="J42:K42"/>
    <mergeCell ref="L40:L49"/>
    <mergeCell ref="M40:M42"/>
    <mergeCell ref="N40:R42"/>
    <mergeCell ref="S40:S49"/>
    <mergeCell ref="T40:T42"/>
    <mergeCell ref="U40:U42"/>
    <mergeCell ref="M43:M46"/>
    <mergeCell ref="N43:R44"/>
    <mergeCell ref="T43:T46"/>
    <mergeCell ref="U43:U46"/>
    <mergeCell ref="B39:B49"/>
    <mergeCell ref="H39:I39"/>
    <mergeCell ref="J39:K39"/>
    <mergeCell ref="C40:C42"/>
    <mergeCell ref="H40:I40"/>
    <mergeCell ref="J40:K40"/>
    <mergeCell ref="C43:C46"/>
    <mergeCell ref="H43:I43"/>
    <mergeCell ref="J43:K43"/>
    <mergeCell ref="C47:C49"/>
    <mergeCell ref="T36:T38"/>
    <mergeCell ref="U36:U38"/>
    <mergeCell ref="V36:V38"/>
    <mergeCell ref="W36:W38"/>
    <mergeCell ref="H37:I37"/>
    <mergeCell ref="J37:K37"/>
    <mergeCell ref="H38:I38"/>
    <mergeCell ref="J38:K38"/>
    <mergeCell ref="N36:N38"/>
    <mergeCell ref="O36:O38"/>
    <mergeCell ref="P36:P38"/>
    <mergeCell ref="Q36:Q38"/>
    <mergeCell ref="R36:R38"/>
    <mergeCell ref="S36:S38"/>
    <mergeCell ref="J35:K35"/>
    <mergeCell ref="C36:C38"/>
    <mergeCell ref="H36:I36"/>
    <mergeCell ref="J36:K36"/>
    <mergeCell ref="L36:L38"/>
    <mergeCell ref="M36:M38"/>
    <mergeCell ref="O32:Q32"/>
    <mergeCell ref="H33:I33"/>
    <mergeCell ref="J33:K33"/>
    <mergeCell ref="O33:Q33"/>
    <mergeCell ref="A34:A62"/>
    <mergeCell ref="B34:F34"/>
    <mergeCell ref="H34:I34"/>
    <mergeCell ref="J34:K34"/>
    <mergeCell ref="B35:B38"/>
    <mergeCell ref="H35:I35"/>
    <mergeCell ref="B29:B30"/>
    <mergeCell ref="H29:I29"/>
    <mergeCell ref="J29:K29"/>
    <mergeCell ref="H30:I30"/>
    <mergeCell ref="J30:K30"/>
    <mergeCell ref="B31:B33"/>
    <mergeCell ref="H31:I31"/>
    <mergeCell ref="J31:K31"/>
    <mergeCell ref="H32:I32"/>
    <mergeCell ref="J32:K32"/>
    <mergeCell ref="N26:R26"/>
    <mergeCell ref="H27:I27"/>
    <mergeCell ref="J27:K27"/>
    <mergeCell ref="H28:I28"/>
    <mergeCell ref="J28:K28"/>
    <mergeCell ref="N28:R28"/>
    <mergeCell ref="B26:B28"/>
    <mergeCell ref="C26:C27"/>
    <mergeCell ref="G26:G27"/>
    <mergeCell ref="H26:I26"/>
    <mergeCell ref="J26:K26"/>
    <mergeCell ref="L26:L27"/>
    <mergeCell ref="B23:B25"/>
    <mergeCell ref="H23:I23"/>
    <mergeCell ref="J23:K23"/>
    <mergeCell ref="H24:I24"/>
    <mergeCell ref="J24:K24"/>
    <mergeCell ref="N24:R24"/>
    <mergeCell ref="H25:I25"/>
    <mergeCell ref="J25:K25"/>
    <mergeCell ref="N25:R25"/>
    <mergeCell ref="J20:K20"/>
    <mergeCell ref="N20:R20"/>
    <mergeCell ref="H21:I21"/>
    <mergeCell ref="J21:K21"/>
    <mergeCell ref="N21:R21"/>
    <mergeCell ref="H22:I22"/>
    <mergeCell ref="J22:K22"/>
    <mergeCell ref="A18:D18"/>
    <mergeCell ref="H18:I18"/>
    <mergeCell ref="J18:K18"/>
    <mergeCell ref="A19:A33"/>
    <mergeCell ref="B19:F19"/>
    <mergeCell ref="H19:I19"/>
    <mergeCell ref="J19:K19"/>
    <mergeCell ref="B20:B22"/>
    <mergeCell ref="D20:F33"/>
    <mergeCell ref="H20:I20"/>
    <mergeCell ref="M16:M17"/>
    <mergeCell ref="N16:R16"/>
    <mergeCell ref="T16:T17"/>
    <mergeCell ref="U16:U17"/>
    <mergeCell ref="V16:V17"/>
    <mergeCell ref="W16:W17"/>
    <mergeCell ref="M15:R15"/>
    <mergeCell ref="S15:S17"/>
    <mergeCell ref="T15:U15"/>
    <mergeCell ref="V15:W15"/>
    <mergeCell ref="B16:B17"/>
    <mergeCell ref="C16:C17"/>
    <mergeCell ref="D16:D17"/>
    <mergeCell ref="E16:E17"/>
    <mergeCell ref="F16:F17"/>
    <mergeCell ref="H16:K16"/>
    <mergeCell ref="A15:A17"/>
    <mergeCell ref="B15:D15"/>
    <mergeCell ref="E15:F15"/>
    <mergeCell ref="G15:G17"/>
    <mergeCell ref="H15:K15"/>
    <mergeCell ref="L15:L17"/>
    <mergeCell ref="H17:I17"/>
    <mergeCell ref="J17:K17"/>
    <mergeCell ref="A11:B12"/>
    <mergeCell ref="C11:M11"/>
    <mergeCell ref="N11:W11"/>
    <mergeCell ref="C12:M12"/>
    <mergeCell ref="N12:W12"/>
    <mergeCell ref="A13:B14"/>
    <mergeCell ref="D13:W13"/>
    <mergeCell ref="D14:W14"/>
    <mergeCell ref="A6:B10"/>
    <mergeCell ref="C6:C7"/>
    <mergeCell ref="D6:F6"/>
    <mergeCell ref="G6:H7"/>
    <mergeCell ref="I6:I7"/>
    <mergeCell ref="J6:W7"/>
    <mergeCell ref="G8:H8"/>
    <mergeCell ref="J8:W10"/>
    <mergeCell ref="G9:H9"/>
    <mergeCell ref="G10:H10"/>
    <mergeCell ref="A4:B4"/>
    <mergeCell ref="C4:J4"/>
    <mergeCell ref="K4:M4"/>
    <mergeCell ref="N4:R4"/>
    <mergeCell ref="S4:W4"/>
    <mergeCell ref="A5:B5"/>
    <mergeCell ref="C5:J5"/>
    <mergeCell ref="K5:M5"/>
    <mergeCell ref="N5:R5"/>
    <mergeCell ref="S5:W5"/>
    <mergeCell ref="A1:B1"/>
    <mergeCell ref="A2:W2"/>
    <mergeCell ref="A3:C3"/>
    <mergeCell ref="E3:I3"/>
    <mergeCell ref="K3:M3"/>
    <mergeCell ref="P3:R3"/>
  </mergeCells>
  <phoneticPr fontId="3" type="noConversion"/>
  <dataValidations count="1">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"1.政府采购类,2.乡村振兴类,3.政府购买服务类,4.政府债务项目类,5.社会保障类,6.医疗卫生类,7.创新驱动类,8.PPP项目类,9.财金互动类,10.产业发展类,11.生态环保类,12.其他类"</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36</vt:i4>
      </vt:variant>
    </vt:vector>
  </HeadingPairs>
  <TitlesOfParts>
    <vt:vector size="36" baseType="lpstr">
      <vt:lpstr>Sheet1</vt:lpstr>
      <vt:lpstr>Sheet2</vt:lpstr>
      <vt:lpstr>Sheet3</vt:lpstr>
      <vt:lpstr>Sheet4</vt:lpstr>
      <vt:lpstr>Sheet5</vt:lpstr>
      <vt:lpstr>Sheet6</vt:lpstr>
      <vt:lpstr>Sheet7</vt:lpstr>
      <vt:lpstr>Sheet8</vt:lpstr>
      <vt:lpstr>Sheet9</vt:lpstr>
      <vt:lpstr>Sheet10</vt:lpstr>
      <vt:lpstr>Sheet11</vt:lpstr>
      <vt:lpstr>Sheet12</vt:lpstr>
      <vt:lpstr>Sheet13</vt:lpstr>
      <vt:lpstr>Sheet14</vt:lpstr>
      <vt:lpstr>Sheet15</vt:lpstr>
      <vt:lpstr>Sheet16</vt:lpstr>
      <vt:lpstr>Sheet17</vt:lpstr>
      <vt:lpstr>Sheet18</vt:lpstr>
      <vt:lpstr>Sheet19</vt:lpstr>
      <vt:lpstr>Sheet20</vt:lpstr>
      <vt:lpstr>Sheet21</vt:lpstr>
      <vt:lpstr>Sheet22</vt:lpstr>
      <vt:lpstr>Sheet23</vt:lpstr>
      <vt:lpstr>Sheet24</vt:lpstr>
      <vt:lpstr>Sheet25</vt:lpstr>
      <vt:lpstr>Sheet26</vt:lpstr>
      <vt:lpstr>Sheet27</vt:lpstr>
      <vt:lpstr>Sheet28</vt:lpstr>
      <vt:lpstr>Sheet29</vt:lpstr>
      <vt:lpstr>Sheet30</vt:lpstr>
      <vt:lpstr>Sheet31</vt:lpstr>
      <vt:lpstr>Sheet32</vt:lpstr>
      <vt:lpstr>Sheet33</vt:lpstr>
      <vt:lpstr>Sheet34</vt:lpstr>
      <vt:lpstr>Sheet35</vt:lpstr>
      <vt:lpstr>Sheet36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2025-04-29T10:05:24Z</dcterms:created>
  <dcterms:modified xsi:type="dcterms:W3CDTF">2025-09-23T02:53:25Z</dcterms:modified>
</cp:coreProperties>
</file>