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66" firstSheet="8" activeTab="13"/>
  </bookViews>
  <sheets>
    <sheet name="封面" sheetId="1" r:id="rId1"/>
    <sheet name="部门收支总表" sheetId="2" r:id="rId2"/>
    <sheet name="部门收入总表" sheetId="3" r:id="rId3"/>
    <sheet name="部门支出总表" sheetId="4" r:id="rId4"/>
    <sheet name="财政拨款收支预算总表" sheetId="5" r:id="rId5"/>
    <sheet name="财政拨款支出预算表（部门经济分类科目）" sheetId="6" r:id="rId6"/>
    <sheet name="一般公共预算支出预算表" sheetId="7" r:id="rId7"/>
    <sheet name="一般公共预算基本支出预算表" sheetId="8" r:id="rId8"/>
    <sheet name="一般公共预算项目支出预算表" sheetId="9" r:id="rId9"/>
    <sheet name="一般公共预算“三公”经费支出预算表" sheetId="10" r:id="rId10"/>
    <sheet name="政府性基金支出预算表" sheetId="11" r:id="rId11"/>
    <sheet name="政府性基金预算“三公”经费支出预算表" sheetId="12" r:id="rId12"/>
    <sheet name="国有资本经营预算支出预算表" sheetId="13" r:id="rId13"/>
    <sheet name="部门预算项目绩效目标表" sheetId="14" r:id="rId14"/>
    <sheet name="部门整体支出绩效目标表" sheetId="15" r:id="rId15"/>
    <sheet name="Sheet1" sheetId="16" r:id="rId16"/>
  </sheets>
  <definedNames>
    <definedName name="_xlnm.Print_Area" localSheetId="5">'财政拨款支出预算表（部门经济分类科目）'!$A$1:$AN$10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<sst xmlns="http://schemas.openxmlformats.org/spreadsheetml/2006/main" count="1632" uniqueCount="575">
  <si>
    <t>附件3：</t>
  </si>
  <si>
    <t>绵竹市人民政府剑南街道办事处
2024年部门预算公开表</t>
  </si>
  <si>
    <t xml:space="preserve">
表1</t>
  </si>
  <si>
    <t xml:space="preserve"> </t>
  </si>
  <si>
    <t>部门收支总表</t>
  </si>
  <si>
    <t>部门：绵竹市人民政府剑南街道办事处</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</si>
  <si>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</si>
  <si>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</si>
  <si>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</si>
  <si>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</si>
  <si>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</si>
  <si>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</si>
  <si>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</si>
  <si>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</si>
  <si>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</si>
  <si>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</si>
  <si>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</si>
  <si>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</si>
  <si>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</si>
  <si>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</si>
  <si>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</si>
  <si>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</si>
  <si>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</si>
  <si>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</si>
  <si>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</si>
  <si>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</si>
  <si>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</si>
  <si>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t>十、卫生健康支出</t>
  </si>
  <si>
    <r>
      <rPr>
        <sz val="11"/>
        <color rgb="FF000000"/>
        <rFont val="Dialog.plain"/>
        <charset val="134"/>
      </rPr>
      <t>十一、节能环保支出</t>
    </r>
  </si>
  <si>
    <t>十二、城乡社区支出</t>
  </si>
  <si>
    <t>十三、农林水支出</t>
  </si>
  <si>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</si>
  <si>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</si>
  <si>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</si>
  <si>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</si>
  <si>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</si>
  <si>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</si>
  <si>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</si>
  <si>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</si>
  <si>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</si>
  <si>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</si>
  <si>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</si>
  <si>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</si>
  <si>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</si>
  <si>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</si>
  <si>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</si>
  <si>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</si>
  <si>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</si>
  <si>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b/>
        <sz val="11"/>
        <color rgb="FF000000"/>
        <rFont val="Dialog.bold"/>
        <charset val="134"/>
      </rPr>
      <t>本 年 收 入 合 计</t>
    </r>
  </si>
  <si>
    <r>
      <rPr>
        <b/>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</si>
  <si>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</si>
  <si>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</si>
  <si>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</si>
  <si>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</si>
  <si>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</si>
  <si>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</si>
  <si>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</si>
  <si>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表2</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</si>
  <si>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</si>
  <si>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</si>
  <si>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</si>
  <si>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</si>
  <si>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</si>
  <si>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</si>
  <si>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</si>
  <si>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</si>
  <si>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</si>
  <si>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</si>
  <si>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</si>
  <si>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</si>
  <si>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</si>
  <si>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</si>
  <si>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</si>
  <si>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502001</t>
  </si>
  <si>
    <r>
      <rPr>
        <sz val="11"/>
        <rFont val="宋体"/>
        <charset val="134"/>
      </rPr>
      <t>绵竹市人民政府剑南街道办事处</t>
    </r>
  </si>
  <si>
    <t>表3</t>
  </si>
  <si>
    <t>部门支出总表</t>
  </si>
  <si>
    <t>基本支出</t>
  </si>
  <si>
    <t>项目支出</t>
  </si>
  <si>
    <t>上缴上级支出</t>
  </si>
  <si>
    <t>对附属单位补助支出</t>
  </si>
  <si>
    <t>科目编码</t>
  </si>
  <si>
    <t>类</t>
  </si>
  <si>
    <t>款</t>
  </si>
  <si>
    <t>项</t>
  </si>
  <si>
    <t>绵竹市人民政府剑南街道办事处</t>
  </si>
  <si>
    <t>01</t>
  </si>
  <si>
    <t>其他人大事务支出</t>
  </si>
  <si>
    <t>03</t>
  </si>
  <si>
    <t>行政运行</t>
  </si>
  <si>
    <t>02</t>
  </si>
  <si>
    <t>一般行政管理事务</t>
  </si>
  <si>
    <t>事业运行</t>
  </si>
  <si>
    <t>29</t>
  </si>
  <si>
    <t>其他群众团体事务支出</t>
  </si>
  <si>
    <t>其他共产党事务支出</t>
  </si>
  <si>
    <t>其他一般公共服务支出</t>
  </si>
  <si>
    <t>05</t>
  </si>
  <si>
    <t>行政单位离退休</t>
  </si>
  <si>
    <t>事业单位离退休</t>
  </si>
  <si>
    <t>机关事业单位基本养老保险缴费支出</t>
  </si>
  <si>
    <t>06</t>
  </si>
  <si>
    <t>机关事业单位职业年金缴费支出</t>
  </si>
  <si>
    <t>99</t>
  </si>
  <si>
    <t>其他行政事业单位养老支出</t>
  </si>
  <si>
    <t>其他社会保障和就业支出</t>
  </si>
  <si>
    <t>210</t>
  </si>
  <si>
    <t>11</t>
  </si>
  <si>
    <t>行政单位医疗</t>
  </si>
  <si>
    <t>事业单位医疗</t>
  </si>
  <si>
    <t>公务员医疗补助</t>
  </si>
  <si>
    <t>其他行政事业单位医疗支出</t>
  </si>
  <si>
    <t>212</t>
  </si>
  <si>
    <t>其他城乡社区管理事务支出</t>
  </si>
  <si>
    <t>城乡社区环境卫生</t>
  </si>
  <si>
    <t>213</t>
  </si>
  <si>
    <t>04</t>
  </si>
  <si>
    <t>其他农业农村支出</t>
  </si>
  <si>
    <t>07</t>
  </si>
  <si>
    <t>对村民委员会和村党支部的补助</t>
  </si>
  <si>
    <t>221</t>
  </si>
  <si>
    <t>住房公积金</t>
  </si>
  <si>
    <t xml:space="preserve">
表4</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</si>
  <si>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</si>
  <si>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</si>
  <si>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</si>
  <si>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</si>
  <si>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</si>
  <si>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</si>
  <si>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</si>
  <si>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t>
    </r>
    <r>
      <rPr>
        <sz val="11"/>
        <color rgb="FF000000"/>
        <rFont val="宋体"/>
        <charset val="134"/>
      </rPr>
      <t>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</si>
  <si>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</si>
  <si>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</si>
  <si>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</si>
  <si>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</si>
  <si>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</si>
  <si>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</si>
  <si>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</si>
  <si>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</si>
  <si>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</si>
  <si>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</si>
  <si>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</si>
  <si>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</si>
  <si>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</si>
  <si>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</si>
  <si>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</si>
  <si>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</si>
  <si>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</si>
  <si>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</si>
  <si>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</si>
  <si>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</si>
  <si>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</si>
  <si>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</si>
  <si>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</si>
  <si>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</si>
  <si>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</si>
  <si>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</si>
  <si>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</si>
  <si>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</si>
  <si>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</si>
  <si>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</si>
  <si>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</si>
  <si>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表5</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</si>
  <si>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</si>
  <si>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</si>
  <si>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</si>
  <si>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</si>
  <si>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</si>
  <si>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</si>
  <si>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</si>
  <si>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</si>
  <si>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</si>
  <si>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</si>
  <si>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 绵竹市人民政府剑南街道办事处</t>
  </si>
  <si>
    <t>301</t>
  </si>
  <si>
    <t>工资和福利支出</t>
  </si>
  <si>
    <t>基本工资</t>
  </si>
  <si>
    <t>津贴补贴</t>
  </si>
  <si>
    <t>奖金</t>
  </si>
  <si>
    <t>3010701</t>
  </si>
  <si>
    <t>基础性绩效</t>
  </si>
  <si>
    <t>3010702</t>
  </si>
  <si>
    <t>奖励性绩效</t>
  </si>
  <si>
    <t>08</t>
  </si>
  <si>
    <t>机关事业单位基本养老保险缴费</t>
  </si>
  <si>
    <t>09</t>
  </si>
  <si>
    <t>职业年金缴费</t>
  </si>
  <si>
    <t>10</t>
  </si>
  <si>
    <t>职工基本医疗保险缴费</t>
  </si>
  <si>
    <t>公务员医疗补助缴费</t>
  </si>
  <si>
    <t>12</t>
  </si>
  <si>
    <t>3011201</t>
  </si>
  <si>
    <t>失业保险</t>
  </si>
  <si>
    <t>3011202</t>
  </si>
  <si>
    <t>工伤保险</t>
  </si>
  <si>
    <t>13</t>
  </si>
  <si>
    <t>14</t>
  </si>
  <si>
    <t>医疗费</t>
  </si>
  <si>
    <t>3019901</t>
  </si>
  <si>
    <t>临聘人员工资</t>
  </si>
  <si>
    <t>302</t>
  </si>
  <si>
    <t>商品和服务支出</t>
  </si>
  <si>
    <t>办公费</t>
  </si>
  <si>
    <t>水费</t>
  </si>
  <si>
    <t>电费</t>
  </si>
  <si>
    <t>邮电费</t>
  </si>
  <si>
    <t>物业管理费</t>
  </si>
  <si>
    <t>差旅费</t>
  </si>
  <si>
    <t>维修（护）费</t>
  </si>
  <si>
    <t>15</t>
  </si>
  <si>
    <t>会议费</t>
  </si>
  <si>
    <t>16</t>
  </si>
  <si>
    <t>培训费</t>
  </si>
  <si>
    <t>26</t>
  </si>
  <si>
    <t>劳务费</t>
  </si>
  <si>
    <t>27</t>
  </si>
  <si>
    <t>委托业务费</t>
  </si>
  <si>
    <t>福利费</t>
  </si>
  <si>
    <t>31</t>
  </si>
  <si>
    <t>公务用车运行维护费</t>
  </si>
  <si>
    <t>39</t>
  </si>
  <si>
    <t>其他交通费用</t>
  </si>
  <si>
    <t>其他商品和服务支出</t>
  </si>
  <si>
    <t>303</t>
  </si>
  <si>
    <t>对个人和家庭的补助</t>
  </si>
  <si>
    <t>生活补助</t>
  </si>
  <si>
    <t>医疗费补助</t>
  </si>
  <si>
    <t>3030901</t>
  </si>
  <si>
    <t>独生子女费</t>
  </si>
  <si>
    <t>表6</t>
  </si>
  <si>
    <t>一般公共预算支出预算表</t>
  </si>
  <si>
    <t>当年财政拨款安排</t>
  </si>
  <si>
    <t>表7</t>
  </si>
  <si>
    <t>一般公共预算基本支出预算表</t>
  </si>
  <si>
    <t>人员经费</t>
  </si>
  <si>
    <t>公用经费</t>
  </si>
  <si>
    <t xml:space="preserve">  工资福利支出</t>
  </si>
  <si>
    <t> 商品和服务支出</t>
  </si>
  <si>
    <t> 对个人和家庭的补助</t>
  </si>
  <si>
    <t>表8</t>
  </si>
  <si>
    <t>一般公共预算项目支出预算表</t>
  </si>
  <si>
    <t>金额</t>
  </si>
  <si>
    <t xml:space="preserve">  其他人大事务支出</t>
  </si>
  <si>
    <t>转移支付人大事务支出</t>
  </si>
  <si>
    <t> 一般行政管理事务</t>
  </si>
  <si>
    <t>转移支付基层政权建设经费</t>
  </si>
  <si>
    <t>下岗失业志愿兵</t>
  </si>
  <si>
    <t>基层治理</t>
  </si>
  <si>
    <t>社区人员经费</t>
  </si>
  <si>
    <t xml:space="preserve">  其他群众团体事务支出</t>
  </si>
  <si>
    <t>201</t>
  </si>
  <si>
    <t>转移支付群团组织经费</t>
  </si>
  <si>
    <t xml:space="preserve">  其他共产党事务支出</t>
  </si>
  <si>
    <t>36</t>
  </si>
  <si>
    <t>转移支付党建经费</t>
  </si>
  <si>
    <t xml:space="preserve">  其他一般公共服务支出</t>
  </si>
  <si>
    <t>转移支付社会综合治理</t>
  </si>
  <si>
    <t>转移支付农村交通安全管理工作</t>
  </si>
  <si>
    <t xml:space="preserve">  其他城乡社区管理事务支出</t>
  </si>
  <si>
    <t>基层组织活动和农村公共服务运行费</t>
  </si>
  <si>
    <t>夜巡队员经费</t>
  </si>
  <si>
    <t xml:space="preserve">  城乡社区环境卫生</t>
  </si>
  <si>
    <t>保洁员经费</t>
  </si>
  <si>
    <t>转移支付场镇运行维护及城乡环境整治</t>
  </si>
  <si>
    <t>安国飞凫专项经费</t>
  </si>
  <si>
    <t>城市旱厕改造后运维</t>
  </si>
  <si>
    <t xml:space="preserve">  对村民委员会和村党支部的补助</t>
  </si>
  <si>
    <t>基层组织活动和公共服务运行-农村文化建设</t>
  </si>
  <si>
    <t>表9</t>
  </si>
  <si>
    <t>一般公共预算“三公”经费支出预算表</t>
  </si>
  <si>
    <t>单位编码</t>
  </si>
  <si>
    <t>当年财政拨款预算安排</t>
  </si>
  <si>
    <t>因公出国（境）费用</t>
  </si>
  <si>
    <t>公务用车购置及运行费</t>
  </si>
  <si>
    <t>公务接待费</t>
  </si>
  <si>
    <t>公务用车购置费</t>
  </si>
  <si>
    <t>公务用车运行费</t>
  </si>
  <si>
    <r>
      <rPr>
        <sz val="11"/>
        <rFont val="宋体"/>
        <charset val="134"/>
      </rPr>
      <t> 绵竹市人民政府剑南街道办事处</t>
    </r>
  </si>
  <si>
    <t>表10</t>
  </si>
  <si>
    <t>政府性基金支出预算表</t>
  </si>
  <si>
    <t>本年政府性基金预算支出</t>
  </si>
  <si>
    <t>空表说明：绵竹市人民政府剑南街道办事处无政府性基金预算收支。</t>
  </si>
  <si>
    <t>表11</t>
  </si>
  <si>
    <t>政府性基金预算“三公”经费支出预算表</t>
  </si>
  <si>
    <t>空表说明：绵竹市人民政府剑南街道办事处无政府性基金预算“三公”经费支出</t>
  </si>
  <si>
    <t>表12</t>
  </si>
  <si>
    <t>国有资本经营预算支出预算表</t>
  </si>
  <si>
    <t>本年国有资本经营预算支出</t>
  </si>
  <si>
    <t>空表说明：绵竹市人民政府剑南街道办事处无国有资本经营预算收支。</t>
  </si>
  <si>
    <r>
      <rPr>
        <sz val="11"/>
        <color indexed="8"/>
        <rFont val="等线"/>
        <charset val="1"/>
        <scheme val="minor"/>
      </rPr>
      <t>表1</t>
    </r>
    <r>
      <rPr>
        <sz val="11"/>
        <color indexed="8"/>
        <rFont val="等线"/>
        <charset val="1"/>
        <scheme val="minor"/>
      </rPr>
      <t>3</t>
    </r>
  </si>
  <si>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</si>
  <si>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</si>
  <si>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</si>
  <si>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</si>
  <si>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</si>
  <si>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</si>
  <si>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</si>
  <si>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</si>
  <si>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</si>
  <si>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</si>
  <si>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</si>
  <si>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</si>
  <si>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用于原西南、原板桥片区道路保洁、绿化养护、垃圾清运费，维护村、社区环境卫生，改善人居环境。</t>
  </si>
  <si>
    <t>产出指标</t>
  </si>
  <si>
    <t>质量指标</t>
  </si>
  <si>
    <t>垃圾清运质量</t>
  </si>
  <si>
    <t>定性</t>
  </si>
  <si>
    <t>保障1个中转站大门内无大量垃圾堆积，堆积量小于50公斤；保障14个垃圾房内无大量垃圾堆积或外溢，残余垃圾堆积量小于25公斤；保障30余个垃圾桶内垃圾堆积量小于5公斤；以上所有垃圾收集点周边10米内无生活垃圾、无家用废弃物、无大量杂草枯枝烂叶、无建筑垃圾。垃圾转运无“抛冒滴漏”现象。</t>
  </si>
  <si>
    <t>数量指标</t>
  </si>
  <si>
    <t>涉及村社区个数</t>
  </si>
  <si>
    <t>＝</t>
  </si>
  <si>
    <t>9</t>
  </si>
  <si>
    <t>个</t>
  </si>
  <si>
    <t>涉及道路条数</t>
  </si>
  <si>
    <t>5</t>
  </si>
  <si>
    <t>条</t>
  </si>
  <si>
    <t>绿化养护质量</t>
  </si>
  <si>
    <t>保障绵遵路、绵玉路绿化带每月修剪一次、清理杂草一次，保持绿化带平面平整，边角整齐。</t>
  </si>
  <si>
    <t>道路保洁质量</t>
  </si>
  <si>
    <t>保障绵遵路、绵广路、绵玉路、绵九路路面及边沟外5米内无白色垃圾、建筑垃圾、大件垃圾、园林垃圾等，西二环剑南街道段两侧边沟以外50米内无白色垃圾、建筑垃圾、大件垃圾。且保洁的公路全天每个时段不定时巡逻</t>
  </si>
  <si>
    <t>时效指标</t>
  </si>
  <si>
    <t>垃圾日产日清率</t>
  </si>
  <si>
    <t>100</t>
  </si>
  <si>
    <t>%</t>
  </si>
  <si>
    <t>效益指标</t>
  </si>
  <si>
    <t>可持续发展指标</t>
  </si>
  <si>
    <t>长效管理</t>
  </si>
  <si>
    <t>建立长效管理措施，措施得到有效执行，确保城乡环境长效有效美化</t>
  </si>
  <si>
    <t>生态效益指标</t>
  </si>
  <si>
    <t>城乡环境美化</t>
  </si>
  <si>
    <t>无白色垃圾、建筑垃圾等，粉尘、扬尘颗粒物减少，绿化整洁，城乡环境质量评价提升</t>
  </si>
  <si>
    <t>社会效益指标</t>
  </si>
  <si>
    <t>居民生活质量</t>
  </si>
  <si>
    <t>居民出行道路干净整洁，改善人居环境，提升居民生活质量</t>
  </si>
  <si>
    <t>提供就业岗位、稳定就业率</t>
  </si>
  <si>
    <t>促使劳务公司工人稳定就业</t>
  </si>
  <si>
    <t>满意度指标</t>
  </si>
  <si>
    <t>群众满意度</t>
  </si>
  <si>
    <t>≥</t>
  </si>
  <si>
    <t>90</t>
  </si>
  <si>
    <t>成本指标</t>
  </si>
  <si>
    <t>经济成本指标</t>
  </si>
  <si>
    <t>绿化养护费用</t>
  </si>
  <si>
    <t>8.04</t>
  </si>
  <si>
    <t>万元</t>
  </si>
  <si>
    <t>道路保洁费用</t>
  </si>
  <si>
    <t>13.92</t>
  </si>
  <si>
    <t>垃圾清运费用</t>
  </si>
  <si>
    <t>39.6</t>
  </si>
  <si>
    <t>组织做好辖区的上访接访信访等综合治理工作，组织做好扫黑除恶、反恐怖、反邪教等工作，维护社会稳定。</t>
  </si>
  <si>
    <t>社会治理工作考核评价</t>
  </si>
  <si>
    <t>优</t>
  </si>
  <si>
    <t>解决信访等问题时效</t>
  </si>
  <si>
    <t>快速解决，避免矛盾激化</t>
  </si>
  <si>
    <t>社会治安整体联动活动次数</t>
  </si>
  <si>
    <t>4</t>
  </si>
  <si>
    <t>次</t>
  </si>
  <si>
    <t>社会面稳定</t>
  </si>
  <si>
    <t>做好社会治理工作，维护社会稳定，增强辖区经济社会可持续发展能力</t>
  </si>
  <si>
    <t>社会治理工作水平</t>
  </si>
  <si>
    <t>组织做好扫黑除恶、反恐怖、反邪教、缠访等工作，杜绝极端恶性事件发生，降低到省进京信访事件发生率，提高社会治理工作水平</t>
  </si>
  <si>
    <t>服务对象满意度</t>
  </si>
  <si>
    <t>80</t>
  </si>
  <si>
    <t>用于团委、妇联、工会等群团组织开展活动及办公等费用，保障群团工作顺利开展</t>
  </si>
  <si>
    <t>群团工作完成度</t>
  </si>
  <si>
    <t>开展群团组织活动个数</t>
  </si>
  <si>
    <t>3</t>
  </si>
  <si>
    <t>项目完成时间</t>
  </si>
  <si>
    <t>2024年12月底之前</t>
  </si>
  <si>
    <t>机关、村社区的凝聚力</t>
  </si>
  <si>
    <t>开展好群团工作，增强机关、村社区的凝聚力，激发辖区干部的工作热情</t>
  </si>
  <si>
    <t>群团工作质量</t>
  </si>
  <si>
    <t>开展好群团工作，服务辖区青少年、妇女、工会组织，增强群团发展动力</t>
  </si>
  <si>
    <t>服务对象满意度指标</t>
  </si>
  <si>
    <t>工作经费</t>
  </si>
  <si>
    <t>≤</t>
  </si>
  <si>
    <t>394100</t>
  </si>
  <si>
    <t>元</t>
  </si>
  <si>
    <t>用于召开党内会议，开展党组织活动、主题生活活动，党组织规范化建设。教育引导党员干部群众，提高党建工作水平，提升党组织规范化建设水平，提高党组织的战斗力、凝聚力，为街道经济社会发展出谋划策。</t>
  </si>
  <si>
    <t>开展三会一课、党组织活动次数</t>
  </si>
  <si>
    <t>党建工作考核评价</t>
  </si>
  <si>
    <t>党员素质提升</t>
  </si>
  <si>
    <t>开展党员教育活动，提升党员素质，激发党员工作干劲和创造性</t>
  </si>
  <si>
    <t>党组织规范化建设</t>
  </si>
  <si>
    <t>升级党群服务中心阵地建设，提升党组织规范化建设水平，持续性提高党组织的战斗力、凝聚力</t>
  </si>
  <si>
    <t>党组织活动开展质量</t>
  </si>
  <si>
    <t>开展丰富的党组织教育活动，增强了基层组织的生机活力</t>
  </si>
  <si>
    <t>辖区党员群众满意度</t>
  </si>
  <si>
    <t>辖区内到村到组到户道路的养护以及道路安全管理，增强农村道路安全性</t>
  </si>
  <si>
    <t>农村交通安全工作完成度</t>
  </si>
  <si>
    <t>农村交通安全管理工作考核评价</t>
  </si>
  <si>
    <t>农村道路交通安全事故发生率</t>
  </si>
  <si>
    <t>排查农村道路交通安全隐患，降低农村道路交通安全事故发生率</t>
  </si>
  <si>
    <t>群众交通安全意识</t>
  </si>
  <si>
    <t>提升群众交通安全意识</t>
  </si>
  <si>
    <t>85</t>
  </si>
  <si>
    <t>用于街道人大会议办公费、广告费，保障人大工作顺利进行</t>
  </si>
  <si>
    <t>人大代表履职率</t>
  </si>
  <si>
    <t>人大工作考核评价</t>
  </si>
  <si>
    <t>人大会议召开次数</t>
  </si>
  <si>
    <t>1</t>
  </si>
  <si>
    <t>经济社会可持续发展能力</t>
  </si>
  <si>
    <t>人大代表建言献策，增强街道经济社会可持续发展能力</t>
  </si>
  <si>
    <t>街道人大事业开展质量</t>
  </si>
  <si>
    <t>人大代表积极履责，建言献策</t>
  </si>
  <si>
    <t>人大代表满意度</t>
  </si>
  <si>
    <t>用于机关食堂运行费用、临聘人员考核差旅等费用，以及村社区自行组织的辖区内的户分类村收集镇转运的垃圾保洁清运等，保障机关正常运行，确保基层政权建设稳定</t>
  </si>
  <si>
    <t>机关食堂个数</t>
  </si>
  <si>
    <t>食堂正常运行率</t>
  </si>
  <si>
    <t>机关设施设备养护质量</t>
  </si>
  <si>
    <t>较好</t>
  </si>
  <si>
    <t>临聘人员工作考核评价</t>
  </si>
  <si>
    <t>提供就业岗位</t>
  </si>
  <si>
    <t>聘用临聘人员，解决部分人员就业</t>
  </si>
  <si>
    <t>经济社会可持续发展</t>
  </si>
  <si>
    <t>确保基层政权建设稳定，增强辖区经济社会可持续发展的能力</t>
  </si>
  <si>
    <t>基层政权正常运行</t>
  </si>
  <si>
    <t>保障基层政权正常运行</t>
  </si>
  <si>
    <t>用于开展基层组织活动、农村公共服务运行维护和村级日常办公运转，保障村（社区）工作顺利开展。　</t>
  </si>
  <si>
    <t>行政村个数</t>
  </si>
  <si>
    <t>基层组织正常运转率</t>
  </si>
  <si>
    <t>2024年12月之前</t>
  </si>
  <si>
    <t>社区个数</t>
  </si>
  <si>
    <t>提供优质公共服务，丰富群众文化生活，提高居民生活质量</t>
  </si>
  <si>
    <t>制定基层组织长效管理措施，保障基层政权建设的可持续性</t>
  </si>
  <si>
    <t>稳定就业率</t>
  </si>
  <si>
    <t>提供了一些就业岗位，稳定就业率，维护社会稳定</t>
  </si>
  <si>
    <t>村社区运转质量</t>
  </si>
  <si>
    <t>保障村社区正常运行，村社区运转质量优</t>
  </si>
  <si>
    <t>村（居）民满意度</t>
  </si>
  <si>
    <t>社区经费标准</t>
  </si>
  <si>
    <t>2</t>
  </si>
  <si>
    <t>万元/个</t>
  </si>
  <si>
    <t>行政村经费标准</t>
  </si>
  <si>
    <t>　用于安国飞凫环境卫生整治费用</t>
  </si>
  <si>
    <t>作业面积</t>
  </si>
  <si>
    <t>20000</t>
  </si>
  <si>
    <t>平方米</t>
  </si>
  <si>
    <t>保洁工作验收合格率</t>
  </si>
  <si>
    <t>城市整体形象</t>
  </si>
  <si>
    <t>改善环境卫生，提升城市整体形象</t>
  </si>
  <si>
    <t>城区环境质量</t>
  </si>
  <si>
    <t>保持城区环境卫生整洁</t>
  </si>
  <si>
    <t>改善环境卫生，提高居民生活质量</t>
  </si>
  <si>
    <t>用于支付7个城市社区33个保洁员的劳务费，确保城市小街小巷环境卫生整洁。</t>
  </si>
  <si>
    <t>劳务费支付时效</t>
  </si>
  <si>
    <t>按时支付</t>
  </si>
  <si>
    <t>保洁员人数</t>
  </si>
  <si>
    <t>33</t>
  </si>
  <si>
    <t>城市社区个数</t>
  </si>
  <si>
    <t>7</t>
  </si>
  <si>
    <t>辖区内居民满意度</t>
  </si>
  <si>
    <t>保洁员补助标准</t>
  </si>
  <si>
    <t>26500</t>
  </si>
  <si>
    <t>元/人年</t>
  </si>
  <si>
    <t>保障14个信息员的基本生活补助，推动信息员工作顺利进行。</t>
  </si>
  <si>
    <t>信息员工作完成度</t>
  </si>
  <si>
    <t>信息员人数</t>
  </si>
  <si>
    <t>覆盖社区数量</t>
  </si>
  <si>
    <t>生活补助支付时效</t>
  </si>
  <si>
    <t>社区服务能力</t>
  </si>
  <si>
    <t>协助社区完成相关工作，提升社区服务能力</t>
  </si>
  <si>
    <t>辖区治安环境</t>
  </si>
  <si>
    <t>有效遏制治安犯罪情况的发生，提高辖区社会治理水平</t>
  </si>
  <si>
    <t>提供就业岗位，稳定就业率</t>
  </si>
  <si>
    <t>信息员基本生活补助标准</t>
  </si>
  <si>
    <t>用于完善农村文化阵地基础设施，开展文化体育活动，优化获取文化信息的渠道。</t>
  </si>
  <si>
    <t>农村文化阵地基础设施养护质量</t>
  </si>
  <si>
    <t>农村文化建设工作完成度</t>
  </si>
  <si>
    <t>开展文化活动次数</t>
  </si>
  <si>
    <t>村民文化素养</t>
  </si>
  <si>
    <t>村民文化素养提升，培养文明乡凤</t>
  </si>
  <si>
    <t>农村文化生活</t>
  </si>
  <si>
    <t>完善丰富农村文化生活</t>
  </si>
  <si>
    <t>村民满意度</t>
  </si>
  <si>
    <t>经费标准</t>
  </si>
  <si>
    <t>10000</t>
  </si>
  <si>
    <t>元/个</t>
  </si>
  <si>
    <t>用于社区人员经费，保障工作顺利开展</t>
  </si>
  <si>
    <t>人员数量</t>
  </si>
  <si>
    <t>人</t>
  </si>
  <si>
    <t>工作完成度</t>
  </si>
  <si>
    <t>涉及城市社区数量</t>
  </si>
  <si>
    <t>辖区就业、劳动保障水平</t>
  </si>
  <si>
    <t>处理社区群众就业、劳动保障工作，提升群众就业再就业能力，提高辖区社会治理水平</t>
  </si>
  <si>
    <t>城区居民满意度</t>
  </si>
  <si>
    <t>基本生活补助标准</t>
  </si>
  <si>
    <t>用于支付城区14处城市旱厕改造后的保洁费用、水费、维修费用等，解决部分居民如厕难问题，改善居住环境，培育居民文明健康的生活习惯和生活方式，提升居民生活幸福感，同时，美化环境，避免疾病传播影响身心健康。</t>
  </si>
  <si>
    <t>资金支付时效</t>
  </si>
  <si>
    <t>保洁维护质量</t>
  </si>
  <si>
    <t>涉及厕所数量</t>
  </si>
  <si>
    <t>处</t>
  </si>
  <si>
    <t>民生问题</t>
  </si>
  <si>
    <t>解决部分居民如厕难问题，改善居住环境</t>
  </si>
  <si>
    <t>文明健康风气</t>
  </si>
  <si>
    <t>培育居民文明健康的生活习惯和生活方式，提升居民生活幸福感</t>
  </si>
  <si>
    <t>长效发展</t>
  </si>
  <si>
    <t>美化环境，避免疾病传播影响身心健康</t>
  </si>
  <si>
    <t>居民满意度</t>
  </si>
  <si>
    <t>保洁费用</t>
  </si>
  <si>
    <t>4500</t>
  </si>
  <si>
    <t>元/月</t>
  </si>
  <si>
    <t>1.支付宝珠寺电站移民“空挂户”生活困难补助，解决特殊群体上访问题，维护社会稳定。2.支付租用绵九路、西二环沿路绿化租地租金。3.支付企业改制人员（2人）、历史遗留问题人员（1人）的工资考核等，社工岗（2人）、西部志愿者（3人）的岗位补贴、考核等</t>
  </si>
  <si>
    <t>租地面积</t>
  </si>
  <si>
    <t>15.63</t>
  </si>
  <si>
    <t>亩</t>
  </si>
  <si>
    <t>按时按量支付</t>
  </si>
  <si>
    <t>移民空挂户人数</t>
  </si>
  <si>
    <t>130</t>
  </si>
  <si>
    <t>企业改制人员、社工岗、西部志愿者工作考核评价</t>
  </si>
  <si>
    <t>解决特殊群体上访问题，维持社会稳定</t>
  </si>
  <si>
    <t>移民生活质量</t>
  </si>
  <si>
    <t>给予移民生活补助，保障移民生活质量</t>
  </si>
  <si>
    <t>做好几类人群的长效管理，增强辖区经济社会可持续发展的能力</t>
  </si>
  <si>
    <t>减少粉尘、降音降噪、改善空气质量，有利于西二环沿线居民身体健康，提高生活质量。绿化隔离，有利于沿线居民出行安全</t>
  </si>
  <si>
    <t>移民空挂户生活补助标准</t>
  </si>
  <si>
    <t>元/人*月</t>
  </si>
  <si>
    <t>租地租金标准</t>
  </si>
  <si>
    <t>1200</t>
  </si>
  <si>
    <t>元/亩</t>
  </si>
  <si>
    <t>用于支付1名下岗志愿兵的工资、考核，社保、住房公积金缴存等，解决下岗失业志愿兵再就业问题，维护社会稳定</t>
  </si>
  <si>
    <t>工资等支付情况</t>
  </si>
  <si>
    <t>人数</t>
  </si>
  <si>
    <t>提供1个就业岗位，稳定志愿兵就业率</t>
  </si>
  <si>
    <t>社会稳定情况</t>
  </si>
  <si>
    <t>解决下岗失业老兵上访问题，维护社会稳定</t>
  </si>
  <si>
    <t>社会可持续发展</t>
  </si>
  <si>
    <t>解决特殊群众上访问题，维护社会的可持续发展能力</t>
  </si>
  <si>
    <t>下岗失业志愿兵满意度</t>
  </si>
  <si>
    <t>95</t>
  </si>
  <si>
    <t>表14</t>
  </si>
  <si>
    <t>部门整体支出绩效目标表</t>
  </si>
  <si>
    <t>（2024年度）</t>
  </si>
  <si>
    <t>单位：万元</t>
  </si>
  <si>
    <t>部门名称</t>
  </si>
  <si>
    <t>年度部门整体支出预算</t>
  </si>
  <si>
    <t>资金总额</t>
  </si>
  <si>
    <t>财政拨款</t>
  </si>
  <si>
    <t>其他资金</t>
  </si>
  <si>
    <t>年度总体目标</t>
  </si>
  <si>
    <t>社会综合治理方面：积极处理历史遗留问题，加强对重点人员、重要群体的帮扶关爱管理工作，做好重要时间节点的信访稳定工作，确保不发生到省进京上访事件，以及加强社会治理工作，维护辖区社会治安。
安全方面：全面排查辖区各行各业安全隐患，督促整改，做好安全生产教育工作，确保无重大安全生产事故发生。 
农业方面：确保好大小春的耕种，保证大春用水，及时调配，秸秆禁烧的环保宣传工作。
环境整治方面：做好辖区日常环境卫生保洁、垃圾清运，重要时间节点的环境整治工作，为创建卫生城市、文明城市、天府旅游名县打好基础。</t>
  </si>
  <si>
    <t>年度主要任务</t>
  </si>
  <si>
    <t>任务名称</t>
  </si>
  <si>
    <t>主要内容</t>
  </si>
  <si>
    <t>主要用于在编和临时人员的工资福利支出、村社区干部的生活补助、遗属补助、退休人员经费等</t>
  </si>
  <si>
    <t>主要用于机关办公费、水费、电费、邮电费、差旅费、劳务费等商品服务支出以及公务车运行维护费等</t>
  </si>
  <si>
    <t>项目经费</t>
  </si>
  <si>
    <t>主要用于各项目专项经费，确保项目高质高效完成</t>
  </si>
  <si>
    <t>年度绩效指标</t>
  </si>
  <si>
    <t>绩效指标性质</t>
  </si>
  <si>
    <t>绩效指标值</t>
  </si>
  <si>
    <t>绩效度量单位</t>
  </si>
  <si>
    <t>村社区干部</t>
  </si>
  <si>
    <t>=</t>
  </si>
  <si>
    <t>村社区数量</t>
  </si>
  <si>
    <t>公务车数量</t>
  </si>
  <si>
    <t>辆</t>
  </si>
  <si>
    <t>开展党建活动、人大会议的次数</t>
  </si>
  <si>
    <t>环境卫生整治质量</t>
  </si>
  <si>
    <t>基层政权建设质量</t>
  </si>
  <si>
    <t>基层组织活动和公共服务运行质量</t>
  </si>
  <si>
    <t>项目验收质量</t>
  </si>
  <si>
    <t>各项工作完成时间</t>
  </si>
  <si>
    <t>促进就业、稳定就业率</t>
  </si>
  <si>
    <t>基层政权做好服务工作，增强辖区群众自主就业创业能力，同时提供一定的就业岗位，稳定就业率</t>
  </si>
  <si>
    <t>做好辖区环境卫生整治工作，创建优良的居住环境，提供丰富的体育文化活动，提高居民生活质量</t>
  </si>
  <si>
    <t>做好信访稳定以及安全生产工作，加强社会治理，维护社会稳定</t>
  </si>
  <si>
    <t>城乡环境质量</t>
  </si>
  <si>
    <t>做好辖区环境卫生整治工作，维护辖区生态环境，提高城乡环境质量</t>
  </si>
  <si>
    <t>社会经济可持续发展能力</t>
  </si>
  <si>
    <t>做好基层政权建设工作，增强经济社会可持续发展能力</t>
  </si>
  <si>
    <t>186.86</t>
  </si>
  <si>
    <t>1700.09</t>
  </si>
  <si>
    <t>517.49</t>
  </si>
  <si>
    <t>辖区群众满意度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</si>
</sst>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2">
    <font>
      <sz val="11"/>
      <color indexed="8"/>
      <name val="等线"/>
      <charset val="1"/>
      <scheme val="minor"/>
    </font>
    <font>
      <sz val="11"/>
      <color indexed="8"/>
      <name val="等线"/>
      <charset val="134"/>
      <scheme val="minor"/>
    </font>
    <font>
      <sz val="15"/>
      <color rgb="FF000000"/>
      <name val="黑体"/>
      <charset val="134"/>
    </font>
    <font>
      <sz val="9"/>
      <color rgb="FF000000"/>
      <name val="SimSun"/>
      <charset val="134"/>
    </font>
    <font>
      <sz val="9"/>
      <color rgb="FF000000"/>
      <name val="宋体"/>
      <charset val="134"/>
    </font>
    <font>
      <sz val="9"/>
      <name val="宋体"/>
      <charset val="134"/>
    </font>
    <font>
      <sz val="9"/>
      <color theme="1"/>
      <name val="宋体"/>
      <charset val="134"/>
    </font>
    <font>
      <sz val="9"/>
      <color indexed="8"/>
      <name val="宋体"/>
      <charset val="134"/>
    </font>
    <font>
      <sz val="9"/>
      <name val="SimSun"/>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indexed="8"/>
      <name val="宋体"/>
      <charset val="1"/>
    </font>
    <font>
      <b/>
      <sz val="16"/>
      <color rgb="FF000000"/>
      <name val="宋体"/>
      <charset val="134"/>
    </font>
    <font>
      <b/>
      <sz val="11"/>
      <color rgb="FF000000"/>
      <name val="宋体"/>
      <charset val="134"/>
    </font>
    <font>
      <b/>
      <sz val="11"/>
      <name val="等线"/>
      <charset val="1"/>
      <scheme val="minor"/>
    </font>
    <font>
      <b/>
      <sz val="11"/>
      <color indexed="8"/>
      <name val="等线"/>
      <charset val="1"/>
      <scheme val="minor"/>
    </font>
    <font>
      <b/>
      <sz val="11"/>
      <name val="宋体"/>
      <charset val="134"/>
    </font>
    <font>
      <sz val="11"/>
      <color indexed="8"/>
      <name val="宋体"/>
      <charset val="1"/>
    </font>
    <font>
      <b/>
      <sz val="11"/>
      <name val="宋体"/>
      <charset val="1"/>
    </font>
    <font>
      <b/>
      <sz val="11"/>
      <color indexed="8"/>
      <name val="宋体"/>
      <charset val="1"/>
    </font>
    <font>
      <sz val="11"/>
      <color rgb="FF000000"/>
      <name val="SimSun"/>
      <charset val="134"/>
    </font>
    <font>
      <b/>
      <sz val="9"/>
      <color rgb="FF000000"/>
      <name val="SimSun"/>
      <charset val="134"/>
    </font>
    <font>
      <b/>
      <sz val="16"/>
      <color rgb="FF000000"/>
      <name val="黑体"/>
      <charset val="134"/>
    </font>
    <font>
      <sz val="11"/>
      <color rgb="FF000000"/>
      <name val="Dialog.plain"/>
      <charset val="134"/>
    </font>
    <font>
      <sz val="9"/>
      <color rgb="FF000000"/>
      <name val="Hiragino Sans GB"/>
      <charset val="134"/>
    </font>
    <font>
      <b/>
      <sz val="9"/>
      <color rgb="FF000000"/>
      <name val="Hiragino Sans GB"/>
      <charset val="134"/>
    </font>
    <font>
      <sz val="10"/>
      <color rgb="FF000000"/>
      <name val="宋体"/>
      <charset val="134"/>
    </font>
    <font>
      <b/>
      <sz val="36"/>
      <color rgb="FF000000"/>
      <name val="黑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b/>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diagonalUp="1">
      <left style="thin">
        <color auto="1"/>
      </left>
      <right style="thin">
        <color auto="1"/>
      </right>
      <top style="thin">
        <color auto="1"/>
      </top>
      <bottom style="thin">
        <color auto="1"/>
      </bottom>
      <diagonal style="thin">
        <color auto="1"/>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diagonal/>
    </border>
    <border>
      <left/>
      <right/>
      <top style="thin">
        <color rgb="FFFFFFFF"/>
      </top>
      <bottom style="thin">
        <color rgb="FFFFFFFF"/>
      </bottom>
      <diagonal/>
    </border>
    <border>
      <left/>
      <right style="thin">
        <color rgb="FFFFFFFF"/>
      </right>
      <top/>
      <bottom/>
      <diagonal/>
    </border>
    <border>
      <left style="thin">
        <color rgb="FFC2C3C4"/>
      </left>
      <right/>
      <top style="thin">
        <color rgb="FFC2C3C4"/>
      </top>
      <bottom style="thin">
        <color rgb="FFC2C3C4"/>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rgb="FFFFFFFF"/>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C2C3C4"/>
      </right>
      <top style="thin">
        <color rgb="FFC2C3C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3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1" applyNumberFormat="0" applyFill="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8" fillId="0" borderId="0" applyNumberFormat="0" applyFill="0" applyBorder="0" applyAlignment="0" applyProtection="0">
      <alignment vertical="center"/>
    </xf>
    <xf numFmtId="0" fontId="39" fillId="4" borderId="33" applyNumberFormat="0" applyAlignment="0" applyProtection="0">
      <alignment vertical="center"/>
    </xf>
    <xf numFmtId="0" fontId="40" fillId="5" borderId="34" applyNumberFormat="0" applyAlignment="0" applyProtection="0">
      <alignment vertical="center"/>
    </xf>
    <xf numFmtId="0" fontId="41" fillId="5" borderId="33" applyNumberFormat="0" applyAlignment="0" applyProtection="0">
      <alignment vertical="center"/>
    </xf>
    <xf numFmtId="0" fontId="42" fillId="6" borderId="35" applyNumberFormat="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0" fillId="0" borderId="0">
      <alignment vertical="center"/>
    </xf>
    <xf numFmtId="0" fontId="1" fillId="0" borderId="0">
      <alignment vertical="center"/>
    </xf>
  </cellStyleXfs>
  <cellXfs count="208">
    <xf numFmtId="0" fontId="0" fillId="0" borderId="0" xfId="0">
      <alignment vertical="center"/>
    </xf>
    <xf numFmtId="0" fontId="1" fillId="0" borderId="0" xfId="50">
      <alignment vertical="center"/>
    </xf>
    <xf numFmtId="0" fontId="1" fillId="0" borderId="0" xfId="50" applyAlignment="1">
      <alignment horizontal="right" vertical="center"/>
    </xf>
    <xf numFmtId="0" fontId="2" fillId="0" borderId="0" xfId="50" applyFont="1" applyBorder="1" applyAlignment="1">
      <alignment horizontal="center" vertical="center" wrapText="1"/>
    </xf>
    <xf numFmtId="0" fontId="3" fillId="0" borderId="0" xfId="50" applyFont="1" applyBorder="1" applyAlignment="1">
      <alignment horizontal="center" vertical="center" wrapText="1"/>
    </xf>
    <xf numFmtId="0" fontId="3" fillId="0" borderId="1" xfId="50" applyFont="1" applyBorder="1" applyAlignment="1">
      <alignment horizontal="right" vertical="center" wrapText="1"/>
    </xf>
    <xf numFmtId="0" fontId="4" fillId="0" borderId="2" xfId="50" applyFont="1" applyBorder="1" applyAlignment="1">
      <alignment horizontal="center" vertical="center" wrapText="1"/>
    </xf>
    <xf numFmtId="4" fontId="4" fillId="0" borderId="2" xfId="50" applyNumberFormat="1" applyFont="1" applyBorder="1" applyAlignment="1">
      <alignment horizontal="right" vertical="center" wrapText="1"/>
    </xf>
    <xf numFmtId="0" fontId="4" fillId="0" borderId="2" xfId="50" applyFont="1" applyBorder="1" applyAlignment="1">
      <alignment horizontal="left" vertical="center" wrapText="1"/>
    </xf>
    <xf numFmtId="0" fontId="4" fillId="0" borderId="3" xfId="50" applyFont="1" applyBorder="1" applyAlignment="1">
      <alignment horizontal="center" vertical="center" wrapText="1"/>
    </xf>
    <xf numFmtId="0" fontId="4" fillId="0" borderId="4" xfId="50" applyFont="1" applyBorder="1" applyAlignment="1">
      <alignment horizontal="center" vertical="center" wrapText="1"/>
    </xf>
    <xf numFmtId="0" fontId="4" fillId="0" borderId="5" xfId="50" applyFont="1" applyBorder="1" applyAlignment="1">
      <alignment horizontal="center" vertical="center" wrapText="1"/>
    </xf>
    <xf numFmtId="0" fontId="4" fillId="0" borderId="4" xfId="50" applyFont="1" applyBorder="1" applyAlignment="1">
      <alignment horizontal="left" vertical="center" wrapText="1"/>
    </xf>
    <xf numFmtId="0" fontId="4" fillId="0" borderId="6" xfId="50" applyFont="1" applyBorder="1" applyAlignment="1">
      <alignment horizontal="left" vertical="center" wrapText="1"/>
    </xf>
    <xf numFmtId="0" fontId="4" fillId="0" borderId="5" xfId="50" applyFont="1" applyBorder="1" applyAlignment="1">
      <alignment horizontal="left" vertical="center" wrapText="1"/>
    </xf>
    <xf numFmtId="0" fontId="4" fillId="0" borderId="3" xfId="50" applyFont="1" applyBorder="1" applyAlignment="1">
      <alignment horizontal="left" vertical="center" wrapText="1"/>
    </xf>
    <xf numFmtId="0" fontId="4" fillId="0" borderId="7" xfId="50" applyFont="1" applyBorder="1" applyAlignment="1">
      <alignment horizontal="center" vertical="center" wrapText="1"/>
    </xf>
    <xf numFmtId="0" fontId="4" fillId="0" borderId="8" xfId="50" applyFont="1" applyBorder="1" applyAlignment="1">
      <alignment horizontal="center" vertical="center" wrapText="1"/>
    </xf>
    <xf numFmtId="0" fontId="4" fillId="0" borderId="7" xfId="50" applyFont="1" applyBorder="1" applyAlignment="1">
      <alignment horizontal="left" vertical="center" wrapText="1"/>
    </xf>
    <xf numFmtId="9" fontId="4" fillId="0" borderId="7" xfId="50" applyNumberFormat="1" applyFont="1" applyBorder="1" applyAlignment="1">
      <alignment horizontal="center" vertical="center" wrapText="1"/>
    </xf>
    <xf numFmtId="0" fontId="4" fillId="0" borderId="9" xfId="50" applyFont="1" applyBorder="1" applyAlignment="1">
      <alignment horizontal="center" vertical="center" wrapText="1"/>
    </xf>
    <xf numFmtId="9" fontId="5" fillId="0" borderId="7" xfId="50" applyNumberFormat="1" applyFont="1" applyBorder="1" applyAlignment="1">
      <alignment horizontal="center" vertical="center" wrapText="1"/>
    </xf>
    <xf numFmtId="0" fontId="4" fillId="0" borderId="10" xfId="5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7" fillId="0" borderId="7" xfId="50" applyFont="1" applyBorder="1">
      <alignment vertical="center"/>
    </xf>
    <xf numFmtId="0" fontId="7" fillId="0" borderId="7" xfId="50" applyFont="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5" fillId="0" borderId="7" xfId="50" applyFont="1" applyBorder="1" applyAlignment="1">
      <alignment vertical="center" wrapText="1"/>
    </xf>
    <xf numFmtId="0" fontId="5" fillId="0" borderId="7" xfId="50" applyFont="1" applyBorder="1" applyAlignment="1">
      <alignment horizontal="center" vertical="center" wrapText="1"/>
    </xf>
    <xf numFmtId="0" fontId="8" fillId="0" borderId="0" xfId="50" applyFont="1" applyBorder="1" applyAlignment="1">
      <alignment vertical="center" wrapText="1"/>
    </xf>
    <xf numFmtId="0" fontId="0" fillId="0" borderId="0" xfId="49" applyFill="1">
      <alignment vertical="center"/>
    </xf>
    <xf numFmtId="0" fontId="0" fillId="0" borderId="0" xfId="49">
      <alignment vertical="center"/>
    </xf>
    <xf numFmtId="9" fontId="0" fillId="0" borderId="0" xfId="49" applyNumberFormat="1">
      <alignment vertical="center"/>
    </xf>
    <xf numFmtId="0" fontId="9" fillId="0" borderId="12" xfId="49" applyFont="1" applyBorder="1" applyAlignment="1">
      <alignment vertical="center" wrapText="1"/>
    </xf>
    <xf numFmtId="0" fontId="9" fillId="0" borderId="0" xfId="49" applyFont="1" applyBorder="1" applyAlignment="1">
      <alignment vertical="center" wrapText="1"/>
    </xf>
    <xf numFmtId="0" fontId="10" fillId="0" borderId="12" xfId="49" applyFont="1" applyBorder="1" applyAlignment="1">
      <alignment horizontal="center" vertical="center" wrapText="1"/>
    </xf>
    <xf numFmtId="0" fontId="11" fillId="0" borderId="13" xfId="49" applyFont="1" applyBorder="1" applyAlignment="1">
      <alignment vertical="center" wrapText="1"/>
    </xf>
    <xf numFmtId="0" fontId="12" fillId="0" borderId="7" xfId="49" applyFont="1" applyFill="1" applyBorder="1" applyAlignment="1">
      <alignment horizontal="center" vertical="center"/>
    </xf>
    <xf numFmtId="0" fontId="4" fillId="0" borderId="7" xfId="49" applyFont="1" applyBorder="1" applyAlignment="1">
      <alignment horizontal="left" vertical="center" wrapText="1"/>
    </xf>
    <xf numFmtId="4" fontId="4" fillId="0" borderId="7" xfId="49" applyNumberFormat="1" applyFont="1" applyBorder="1" applyAlignment="1">
      <alignment horizontal="left" vertical="center" wrapText="1"/>
    </xf>
    <xf numFmtId="0" fontId="5" fillId="0" borderId="7" xfId="0" applyFont="1" applyFill="1" applyBorder="1" applyAlignment="1">
      <alignment horizontal="left" vertical="center" wrapText="1"/>
    </xf>
    <xf numFmtId="0" fontId="0" fillId="0" borderId="0" xfId="49" applyFont="1" applyAlignment="1">
      <alignment horizontal="right" vertical="center"/>
    </xf>
    <xf numFmtId="9" fontId="9" fillId="0" borderId="0" xfId="49" applyNumberFormat="1" applyFont="1" applyBorder="1" applyAlignment="1">
      <alignment vertical="center" wrapText="1"/>
    </xf>
    <xf numFmtId="9" fontId="10" fillId="0" borderId="12" xfId="49" applyNumberFormat="1" applyFont="1" applyBorder="1" applyAlignment="1">
      <alignment horizontal="center" vertical="center" wrapText="1"/>
    </xf>
    <xf numFmtId="0" fontId="11" fillId="0" borderId="13" xfId="49" applyFont="1" applyBorder="1" applyAlignment="1">
      <alignment horizontal="right" vertical="center" wrapText="1"/>
    </xf>
    <xf numFmtId="9" fontId="11" fillId="0" borderId="13" xfId="49" applyNumberFormat="1" applyFont="1" applyBorder="1" applyAlignment="1">
      <alignment horizontal="right" vertical="center" wrapText="1"/>
    </xf>
    <xf numFmtId="9" fontId="12" fillId="0" borderId="7" xfId="49" applyNumberFormat="1" applyFont="1" applyFill="1" applyBorder="1" applyAlignment="1">
      <alignment horizontal="center" vertical="center"/>
    </xf>
    <xf numFmtId="9" fontId="13" fillId="0" borderId="7" xfId="49" applyNumberFormat="1" applyFont="1" applyBorder="1" applyAlignment="1">
      <alignment horizontal="left" vertical="center"/>
    </xf>
    <xf numFmtId="0" fontId="12" fillId="0" borderId="7" xfId="49" applyFont="1" applyBorder="1" applyAlignment="1">
      <alignment horizontal="left" vertical="center" wrapText="1"/>
    </xf>
    <xf numFmtId="0" fontId="0" fillId="0" borderId="0" xfId="0" applyFill="1">
      <alignment vertical="center"/>
    </xf>
    <xf numFmtId="0" fontId="4" fillId="0" borderId="12" xfId="0" applyFont="1" applyBorder="1" applyAlignment="1">
      <alignment vertical="center"/>
    </xf>
    <xf numFmtId="0" fontId="11" fillId="0" borderId="12" xfId="0" applyFont="1" applyBorder="1" applyAlignment="1">
      <alignment vertical="center"/>
    </xf>
    <xf numFmtId="0" fontId="14" fillId="0" borderId="12" xfId="0" applyFont="1" applyBorder="1" applyAlignment="1">
      <alignment horizontal="center" vertical="center"/>
    </xf>
    <xf numFmtId="0" fontId="4" fillId="0" borderId="13" xfId="0" applyFont="1" applyBorder="1" applyAlignment="1">
      <alignment vertical="center"/>
    </xf>
    <xf numFmtId="0" fontId="11" fillId="0" borderId="13" xfId="0" applyFont="1" applyBorder="1" applyAlignment="1">
      <alignment horizontal="left" vertical="center"/>
    </xf>
    <xf numFmtId="0" fontId="4" fillId="0" borderId="14" xfId="0" applyFont="1" applyFill="1" applyBorder="1" applyAlignment="1">
      <alignment vertical="center"/>
    </xf>
    <xf numFmtId="0" fontId="15" fillId="0" borderId="7" xfId="0" applyFont="1" applyFill="1" applyBorder="1" applyAlignment="1">
      <alignment horizontal="center" vertical="center"/>
    </xf>
    <xf numFmtId="0" fontId="4" fillId="0" borderId="14" xfId="0" applyFont="1" applyFill="1" applyBorder="1" applyAlignment="1">
      <alignment vertical="center" wrapText="1"/>
    </xf>
    <xf numFmtId="0" fontId="12" fillId="0" borderId="14" xfId="0" applyFont="1" applyBorder="1" applyAlignment="1">
      <alignment vertical="center"/>
    </xf>
    <xf numFmtId="0" fontId="15" fillId="0" borderId="7" xfId="0" applyFont="1" applyBorder="1" applyAlignment="1">
      <alignment horizontal="center" vertical="center"/>
    </xf>
    <xf numFmtId="4" fontId="15" fillId="0" borderId="15" xfId="0" applyNumberFormat="1" applyFont="1" applyBorder="1" applyAlignment="1">
      <alignment horizontal="right" vertical="center"/>
    </xf>
    <xf numFmtId="0" fontId="4" fillId="0" borderId="14" xfId="0" applyFont="1" applyBorder="1" applyAlignment="1">
      <alignment vertical="center" wrapText="1"/>
    </xf>
    <xf numFmtId="0" fontId="11" fillId="2" borderId="7" xfId="0" applyFont="1" applyFill="1" applyBorder="1" applyAlignment="1">
      <alignment horizontal="left" vertical="center"/>
    </xf>
    <xf numFmtId="0" fontId="11" fillId="2" borderId="7" xfId="0" applyFont="1" applyFill="1" applyBorder="1" applyAlignment="1">
      <alignment horizontal="left" vertical="center" wrapText="1"/>
    </xf>
    <xf numFmtId="4" fontId="11" fillId="0" borderId="7" xfId="0" applyNumberFormat="1" applyFont="1" applyBorder="1" applyAlignment="1">
      <alignment horizontal="right" vertical="center"/>
    </xf>
    <xf numFmtId="4" fontId="11" fillId="2" borderId="7" xfId="0" applyNumberFormat="1" applyFont="1" applyFill="1" applyBorder="1" applyAlignment="1">
      <alignment horizontal="right" vertical="center"/>
    </xf>
    <xf numFmtId="0" fontId="4" fillId="0" borderId="16" xfId="0" applyFont="1" applyBorder="1" applyAlignment="1">
      <alignment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right" vertical="center" wrapText="1"/>
    </xf>
    <xf numFmtId="0" fontId="4" fillId="0" borderId="14" xfId="0" applyFont="1" applyBorder="1" applyAlignment="1">
      <alignment vertical="center"/>
    </xf>
    <xf numFmtId="0" fontId="11" fillId="0" borderId="13" xfId="0" applyFont="1" applyBorder="1" applyAlignment="1">
      <alignment horizontal="center" vertical="center"/>
    </xf>
    <xf numFmtId="0" fontId="4" fillId="0" borderId="18" xfId="0" applyFont="1" applyBorder="1" applyAlignment="1">
      <alignment vertical="center"/>
    </xf>
    <xf numFmtId="0" fontId="4" fillId="0" borderId="19" xfId="0" applyFont="1" applyFill="1" applyBorder="1" applyAlignment="1">
      <alignment vertical="center"/>
    </xf>
    <xf numFmtId="0" fontId="4" fillId="0" borderId="19" xfId="0" applyFont="1" applyFill="1" applyBorder="1" applyAlignment="1">
      <alignment vertical="center" wrapText="1"/>
    </xf>
    <xf numFmtId="0" fontId="12" fillId="0" borderId="19" xfId="0" applyFont="1" applyBorder="1" applyAlignment="1">
      <alignment vertical="center" wrapText="1"/>
    </xf>
    <xf numFmtId="0" fontId="4" fillId="0" borderId="19" xfId="0" applyFont="1" applyBorder="1" applyAlignment="1">
      <alignment vertical="center"/>
    </xf>
    <xf numFmtId="0" fontId="4" fillId="0" borderId="20" xfId="0" applyFont="1" applyBorder="1" applyAlignment="1">
      <alignment horizontal="left" vertical="center" wrapText="1"/>
    </xf>
    <xf numFmtId="0" fontId="4" fillId="0" borderId="17" xfId="0" applyFont="1" applyBorder="1" applyAlignment="1">
      <alignment vertical="center" wrapText="1"/>
    </xf>
    <xf numFmtId="0" fontId="3" fillId="0" borderId="12" xfId="0" applyFont="1" applyBorder="1" applyAlignment="1">
      <alignment vertical="center" wrapText="1"/>
    </xf>
    <xf numFmtId="0" fontId="4" fillId="0" borderId="12" xfId="0" applyFont="1" applyBorder="1" applyAlignment="1">
      <alignment vertical="center" wrapText="1"/>
    </xf>
    <xf numFmtId="0" fontId="15" fillId="0" borderId="7" xfId="0" applyFont="1" applyFill="1" applyBorder="1" applyAlignment="1">
      <alignment horizontal="center" vertical="center" wrapText="1"/>
    </xf>
    <xf numFmtId="4" fontId="15" fillId="0" borderId="7" xfId="0" applyNumberFormat="1" applyFont="1" applyBorder="1" applyAlignment="1">
      <alignment horizontal="righ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0" xfId="0" applyFont="1" applyBorder="1" applyAlignment="1">
      <alignment horizontal="left" vertical="center"/>
    </xf>
    <xf numFmtId="0" fontId="4" fillId="0" borderId="19" xfId="0" applyFont="1" applyBorder="1" applyAlignment="1">
      <alignment vertical="center" wrapText="1"/>
    </xf>
    <xf numFmtId="0" fontId="4" fillId="0" borderId="16" xfId="0" applyFont="1" applyFill="1" applyBorder="1" applyAlignment="1">
      <alignment vertical="center"/>
    </xf>
    <xf numFmtId="0" fontId="16" fillId="0" borderId="0" xfId="0" applyFont="1">
      <alignment vertical="center"/>
    </xf>
    <xf numFmtId="0" fontId="17" fillId="0" borderId="0" xfId="0" applyFont="1">
      <alignment vertical="center"/>
    </xf>
    <xf numFmtId="0" fontId="0" fillId="0" borderId="0" xfId="0" applyAlignment="1">
      <alignment horizontal="right" vertical="center"/>
    </xf>
    <xf numFmtId="0" fontId="14" fillId="0" borderId="12" xfId="0" applyFont="1" applyBorder="1" applyAlignment="1">
      <alignment horizontal="right" vertical="center"/>
    </xf>
    <xf numFmtId="0" fontId="11" fillId="0" borderId="13" xfId="0" applyFont="1" applyBorder="1" applyAlignment="1">
      <alignment horizontal="right" vertical="center"/>
    </xf>
    <xf numFmtId="0" fontId="15" fillId="0" borderId="7" xfId="0" applyFont="1" applyFill="1" applyBorder="1" applyAlignment="1">
      <alignment horizontal="right" vertical="center"/>
    </xf>
    <xf numFmtId="0" fontId="15" fillId="2" borderId="7" xfId="0" applyFont="1" applyFill="1" applyBorder="1" applyAlignment="1">
      <alignment horizontal="left" vertical="center"/>
    </xf>
    <xf numFmtId="0" fontId="15" fillId="2" borderId="21" xfId="0" applyFont="1" applyFill="1" applyBorder="1" applyAlignment="1">
      <alignment horizontal="left" vertical="center"/>
    </xf>
    <xf numFmtId="0" fontId="18" fillId="2" borderId="7" xfId="0" applyFont="1" applyFill="1" applyBorder="1" applyAlignment="1">
      <alignment horizontal="right" vertical="center" wrapText="1"/>
    </xf>
    <xf numFmtId="0" fontId="15" fillId="2" borderId="7" xfId="0" applyFont="1" applyFill="1" applyBorder="1" applyAlignment="1">
      <alignment horizontal="left" vertical="center" wrapText="1"/>
    </xf>
    <xf numFmtId="49" fontId="11" fillId="2" borderId="7" xfId="0" applyNumberFormat="1" applyFont="1" applyFill="1" applyBorder="1" applyAlignment="1">
      <alignment horizontal="left" vertical="center"/>
    </xf>
    <xf numFmtId="0" fontId="19" fillId="0" borderId="7" xfId="0" applyFont="1" applyBorder="1">
      <alignment vertical="center"/>
    </xf>
    <xf numFmtId="0" fontId="18" fillId="2" borderId="7" xfId="0" applyFont="1" applyFill="1" applyBorder="1" applyAlignment="1">
      <alignment horizontal="left" vertical="center" wrapText="1"/>
    </xf>
    <xf numFmtId="4" fontId="15" fillId="2" borderId="7" xfId="0" applyNumberFormat="1" applyFont="1" applyFill="1" applyBorder="1" applyAlignment="1">
      <alignment horizontal="right" vertical="center"/>
    </xf>
    <xf numFmtId="0" fontId="4" fillId="0" borderId="17" xfId="0" applyFont="1" applyBorder="1" applyAlignment="1">
      <alignment vertical="center"/>
    </xf>
    <xf numFmtId="0" fontId="11" fillId="0" borderId="7" xfId="0" applyFont="1" applyBorder="1" applyAlignment="1">
      <alignment vertical="center" wrapText="1"/>
    </xf>
    <xf numFmtId="0" fontId="11" fillId="0" borderId="7" xfId="0" applyFont="1" applyBorder="1" applyAlignment="1">
      <alignment vertical="center"/>
    </xf>
    <xf numFmtId="0" fontId="11" fillId="0" borderId="7" xfId="0" applyFont="1" applyBorder="1" applyAlignment="1">
      <alignment horizontal="right" vertical="center"/>
    </xf>
    <xf numFmtId="0" fontId="4" fillId="0" borderId="0" xfId="0" applyFont="1" applyBorder="1" applyAlignment="1">
      <alignment vertical="center" wrapText="1"/>
    </xf>
    <xf numFmtId="0" fontId="19" fillId="0" borderId="7" xfId="0" applyFont="1" applyBorder="1" applyAlignment="1">
      <alignment horizontal="right" vertical="center"/>
    </xf>
    <xf numFmtId="49" fontId="20" fillId="0" borderId="7" xfId="0" applyNumberFormat="1" applyFont="1" applyBorder="1">
      <alignment vertical="center"/>
    </xf>
    <xf numFmtId="0" fontId="20" fillId="0" borderId="7" xfId="0" applyFont="1" applyBorder="1">
      <alignment vertical="center"/>
    </xf>
    <xf numFmtId="0" fontId="20" fillId="0" borderId="7" xfId="0" applyFont="1" applyBorder="1" applyAlignment="1">
      <alignment horizontal="right" vertical="center"/>
    </xf>
    <xf numFmtId="49" fontId="19" fillId="0" borderId="7" xfId="0" applyNumberFormat="1" applyFont="1" applyBorder="1">
      <alignment vertical="center"/>
    </xf>
    <xf numFmtId="49" fontId="21" fillId="0" borderId="7" xfId="0" applyNumberFormat="1" applyFont="1" applyBorder="1">
      <alignment vertical="center"/>
    </xf>
    <xf numFmtId="0" fontId="21" fillId="0" borderId="7" xfId="0" applyFont="1" applyBorder="1">
      <alignment vertical="center"/>
    </xf>
    <xf numFmtId="0" fontId="21" fillId="0" borderId="7" xfId="0" applyFont="1" applyBorder="1" applyAlignment="1">
      <alignment horizontal="right" vertical="center"/>
    </xf>
    <xf numFmtId="0" fontId="22" fillId="0" borderId="12" xfId="0" applyFont="1" applyBorder="1" applyAlignment="1">
      <alignment horizontal="right" vertical="center" wrapText="1"/>
    </xf>
    <xf numFmtId="0" fontId="8" fillId="0" borderId="0" xfId="0" applyFont="1" applyFill="1" applyBorder="1" applyAlignment="1">
      <alignment vertical="center" wrapText="1"/>
    </xf>
    <xf numFmtId="49" fontId="15" fillId="0" borderId="7" xfId="0" applyNumberFormat="1" applyFont="1" applyBorder="1" applyAlignment="1">
      <alignment horizontal="center" vertical="center" wrapText="1"/>
    </xf>
    <xf numFmtId="49" fontId="15" fillId="0" borderId="7" xfId="0" applyNumberFormat="1" applyFont="1" applyFill="1" applyBorder="1" applyAlignment="1">
      <alignment horizontal="left" vertical="center"/>
    </xf>
    <xf numFmtId="0" fontId="18" fillId="0" borderId="22" xfId="0" applyFont="1" applyFill="1" applyBorder="1" applyAlignment="1">
      <alignment horizontal="left" vertical="center" wrapText="1"/>
    </xf>
    <xf numFmtId="49" fontId="15" fillId="0" borderId="7" xfId="0" applyNumberFormat="1" applyFont="1" applyBorder="1" applyAlignment="1">
      <alignment vertical="center"/>
    </xf>
    <xf numFmtId="49" fontId="15" fillId="0" borderId="7" xfId="0" applyNumberFormat="1" applyFont="1" applyBorder="1" applyAlignment="1">
      <alignment horizontal="left" vertical="center"/>
    </xf>
    <xf numFmtId="0" fontId="15" fillId="0" borderId="11" xfId="0" applyFont="1" applyBorder="1" applyAlignment="1">
      <alignment horizontal="left" vertical="center" wrapText="1"/>
    </xf>
    <xf numFmtId="49" fontId="11" fillId="0" borderId="7" xfId="0" applyNumberFormat="1" applyFont="1" applyBorder="1" applyAlignment="1">
      <alignment vertical="center"/>
    </xf>
    <xf numFmtId="49" fontId="11" fillId="0" borderId="7" xfId="0" applyNumberFormat="1" applyFont="1" applyFill="1" applyBorder="1" applyAlignment="1">
      <alignment horizontal="left" vertical="center"/>
    </xf>
    <xf numFmtId="0" fontId="11" fillId="0" borderId="11" xfId="0" applyFont="1" applyBorder="1" applyAlignment="1">
      <alignment vertical="center"/>
    </xf>
    <xf numFmtId="0" fontId="19" fillId="0" borderId="11" xfId="0" applyFont="1" applyBorder="1">
      <alignment vertical="center"/>
    </xf>
    <xf numFmtId="49" fontId="11" fillId="0" borderId="7" xfId="0" applyNumberFormat="1" applyFont="1" applyBorder="1" applyAlignment="1">
      <alignment horizontal="left" vertical="center"/>
    </xf>
    <xf numFmtId="176" fontId="19" fillId="0" borderId="7" xfId="0" applyNumberFormat="1" applyFont="1" applyBorder="1">
      <alignment vertical="center"/>
    </xf>
    <xf numFmtId="0" fontId="18" fillId="0" borderId="23" xfId="0" applyFont="1" applyFill="1" applyBorder="1" applyAlignment="1">
      <alignment horizontal="left" vertical="center" wrapText="1"/>
    </xf>
    <xf numFmtId="0" fontId="3" fillId="0" borderId="19" xfId="0" applyFont="1" applyBorder="1" applyAlignment="1">
      <alignment vertical="center" wrapText="1"/>
    </xf>
    <xf numFmtId="0" fontId="3" fillId="0" borderId="19" xfId="0" applyFont="1" applyFill="1" applyBorder="1" applyAlignment="1">
      <alignment vertical="center" wrapText="1"/>
    </xf>
    <xf numFmtId="0" fontId="23" fillId="0" borderId="19" xfId="0" applyFont="1" applyBorder="1" applyAlignment="1">
      <alignment vertical="center" wrapText="1"/>
    </xf>
    <xf numFmtId="0" fontId="3" fillId="0" borderId="0" xfId="0" applyFont="1" applyBorder="1" applyAlignment="1">
      <alignment vertical="center" wrapText="1"/>
    </xf>
    <xf numFmtId="176" fontId="0" fillId="0" borderId="0" xfId="0" applyNumberFormat="1">
      <alignment vertical="center"/>
    </xf>
    <xf numFmtId="176" fontId="11" fillId="0" borderId="12" xfId="0" applyNumberFormat="1" applyFont="1" applyBorder="1" applyAlignment="1">
      <alignment horizontal="right" vertical="center" wrapText="1"/>
    </xf>
    <xf numFmtId="176" fontId="14" fillId="0" borderId="12" xfId="0" applyNumberFormat="1" applyFont="1" applyBorder="1" applyAlignment="1">
      <alignment horizontal="center" vertical="center"/>
    </xf>
    <xf numFmtId="176" fontId="3" fillId="0" borderId="13" xfId="0" applyNumberFormat="1" applyFont="1" applyBorder="1" applyAlignment="1">
      <alignment vertical="center" wrapText="1"/>
    </xf>
    <xf numFmtId="176" fontId="15" fillId="0" borderId="7" xfId="0" applyNumberFormat="1" applyFont="1" applyFill="1" applyBorder="1" applyAlignment="1">
      <alignment horizontal="center" vertical="center" wrapText="1"/>
    </xf>
    <xf numFmtId="176" fontId="15" fillId="0" borderId="7" xfId="0" applyNumberFormat="1" applyFont="1" applyBorder="1" applyAlignment="1">
      <alignment horizontal="right" vertical="center"/>
    </xf>
    <xf numFmtId="0" fontId="12" fillId="0" borderId="14" xfId="0" applyFont="1" applyBorder="1" applyAlignment="1">
      <alignment vertical="center" wrapText="1"/>
    </xf>
    <xf numFmtId="0" fontId="11" fillId="2" borderId="24" xfId="0" applyFont="1" applyFill="1" applyBorder="1" applyAlignment="1">
      <alignment horizontal="left" vertical="center" wrapText="1"/>
    </xf>
    <xf numFmtId="176" fontId="11" fillId="0" borderId="7" xfId="0" applyNumberFormat="1" applyFont="1" applyBorder="1" applyAlignment="1">
      <alignment horizontal="right" vertical="center"/>
    </xf>
    <xf numFmtId="176" fontId="11" fillId="2" borderId="7" xfId="0" applyNumberFormat="1" applyFont="1" applyFill="1" applyBorder="1" applyAlignment="1">
      <alignment horizontal="right" vertical="center"/>
    </xf>
    <xf numFmtId="49" fontId="11" fillId="2" borderId="25" xfId="0" applyNumberFormat="1" applyFont="1" applyFill="1" applyBorder="1" applyAlignment="1">
      <alignment horizontal="left" vertical="center"/>
    </xf>
    <xf numFmtId="176" fontId="11" fillId="0" borderId="7" xfId="0" applyNumberFormat="1" applyFont="1" applyBorder="1" applyAlignment="1">
      <alignment vertical="center"/>
    </xf>
    <xf numFmtId="49" fontId="19" fillId="0" borderId="7" xfId="0" applyNumberFormat="1" applyFont="1" applyBorder="1" applyAlignment="1">
      <alignment horizontal="left" vertical="center"/>
    </xf>
    <xf numFmtId="0" fontId="19" fillId="0" borderId="25" xfId="0" applyFont="1" applyBorder="1" applyAlignment="1">
      <alignment horizontal="left" vertical="center"/>
    </xf>
    <xf numFmtId="0" fontId="12" fillId="0" borderId="19" xfId="0" applyFont="1" applyBorder="1" applyAlignment="1">
      <alignment vertical="center"/>
    </xf>
    <xf numFmtId="0" fontId="4" fillId="0" borderId="7" xfId="0" applyFont="1" applyBorder="1" applyAlignment="1">
      <alignment vertical="center"/>
    </xf>
    <xf numFmtId="0" fontId="4" fillId="0" borderId="26" xfId="0" applyFont="1" applyBorder="1" applyAlignment="1">
      <alignment vertical="center" wrapText="1"/>
    </xf>
    <xf numFmtId="0" fontId="0" fillId="0" borderId="7" xfId="0" applyBorder="1">
      <alignment vertical="center"/>
    </xf>
    <xf numFmtId="0" fontId="0" fillId="0" borderId="0" xfId="0" applyFill="1" applyAlignment="1">
      <alignment horizontal="center" vertical="center" wrapText="1"/>
    </xf>
    <xf numFmtId="0" fontId="3" fillId="0" borderId="13" xfId="0" applyFont="1" applyBorder="1" applyAlignment="1">
      <alignment vertical="center" wrapText="1"/>
    </xf>
    <xf numFmtId="0" fontId="4" fillId="0" borderId="1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0" borderId="7" xfId="0" applyFont="1" applyBorder="1" applyAlignment="1">
      <alignment horizontal="left" vertical="center" wrapText="1"/>
    </xf>
    <xf numFmtId="0" fontId="4" fillId="0" borderId="13" xfId="0" applyFont="1" applyBorder="1" applyAlignment="1">
      <alignment vertical="center" wrapText="1"/>
    </xf>
    <xf numFmtId="0" fontId="17" fillId="0" borderId="7" xfId="0" applyFont="1" applyBorder="1">
      <alignment vertical="center"/>
    </xf>
    <xf numFmtId="0" fontId="22" fillId="0" borderId="14"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7" xfId="0" applyFont="1" applyBorder="1" applyAlignment="1">
      <alignment horizontal="center" vertical="center" wrapText="1"/>
    </xf>
    <xf numFmtId="0" fontId="3" fillId="0" borderId="14" xfId="0" applyFont="1" applyBorder="1" applyAlignment="1">
      <alignment vertical="center" wrapText="1"/>
    </xf>
    <xf numFmtId="0" fontId="11" fillId="0" borderId="18" xfId="0" applyFont="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3" fillId="0" borderId="18" xfId="0" applyFont="1" applyBorder="1" applyAlignment="1">
      <alignment vertical="center" wrapText="1"/>
    </xf>
    <xf numFmtId="0" fontId="3" fillId="0" borderId="19" xfId="0" applyFont="1" applyFill="1" applyBorder="1" applyAlignment="1">
      <alignment horizontal="center" vertical="center" wrapText="1"/>
    </xf>
    <xf numFmtId="0" fontId="22" fillId="0" borderId="12" xfId="0" applyFont="1" applyBorder="1" applyAlignment="1">
      <alignment vertical="center"/>
    </xf>
    <xf numFmtId="0" fontId="3" fillId="0" borderId="12" xfId="0" applyFont="1" applyBorder="1" applyAlignment="1">
      <alignment vertical="center"/>
    </xf>
    <xf numFmtId="0" fontId="24" fillId="0" borderId="12" xfId="0" applyFont="1" applyBorder="1" applyAlignment="1">
      <alignment horizontal="center" vertical="center"/>
    </xf>
    <xf numFmtId="0" fontId="3" fillId="0" borderId="13" xfId="0" applyFont="1" applyBorder="1" applyAlignment="1">
      <alignment vertical="center"/>
    </xf>
    <xf numFmtId="0" fontId="22" fillId="0" borderId="13" xfId="0" applyFont="1" applyBorder="1" applyAlignment="1">
      <alignment horizontal="center" vertical="center"/>
    </xf>
    <xf numFmtId="0" fontId="3" fillId="0" borderId="14" xfId="0" applyFont="1" applyFill="1" applyBorder="1" applyAlignment="1">
      <alignment vertical="center"/>
    </xf>
    <xf numFmtId="0" fontId="11" fillId="0" borderId="7" xfId="0" applyFont="1" applyBorder="1" applyAlignment="1">
      <alignment horizontal="left" vertical="center"/>
    </xf>
    <xf numFmtId="0" fontId="11" fillId="0" borderId="7" xfId="0" applyFont="1" applyBorder="1" applyAlignment="1">
      <alignment horizontal="left" vertical="center" wrapText="1"/>
    </xf>
    <xf numFmtId="0" fontId="25" fillId="0" borderId="7" xfId="0" applyFont="1" applyBorder="1" applyAlignment="1">
      <alignment horizontal="left" vertical="center" wrapText="1"/>
    </xf>
    <xf numFmtId="0" fontId="11" fillId="2" borderId="8" xfId="0" applyFont="1" applyFill="1" applyBorder="1" applyAlignment="1">
      <alignment horizontal="left" vertical="center"/>
    </xf>
    <xf numFmtId="0" fontId="18" fillId="2" borderId="29" xfId="0" applyFont="1" applyFill="1" applyBorder="1" applyAlignment="1">
      <alignment horizontal="left" vertical="center" wrapText="1"/>
    </xf>
    <xf numFmtId="176" fontId="15" fillId="0" borderId="8" xfId="0" applyNumberFormat="1" applyFont="1" applyBorder="1" applyAlignment="1">
      <alignment horizontal="right" vertical="center"/>
    </xf>
    <xf numFmtId="0" fontId="11" fillId="2" borderId="11" xfId="0" applyFont="1" applyFill="1" applyBorder="1" applyAlignment="1">
      <alignment horizontal="left" vertical="center" wrapText="1"/>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4" fontId="11" fillId="0" borderId="8" xfId="0" applyNumberFormat="1" applyFont="1" applyBorder="1" applyAlignment="1">
      <alignment horizontal="right" vertical="center"/>
    </xf>
    <xf numFmtId="0" fontId="4" fillId="0" borderId="7" xfId="0" applyFont="1" applyBorder="1" applyAlignment="1">
      <alignment vertical="center" wrapText="1"/>
    </xf>
    <xf numFmtId="0" fontId="4" fillId="0" borderId="16" xfId="0" applyFont="1" applyBorder="1" applyAlignment="1">
      <alignment vertical="center" wrapText="1"/>
    </xf>
    <xf numFmtId="0" fontId="11" fillId="0" borderId="12" xfId="0" applyFont="1" applyBorder="1" applyAlignment="1">
      <alignment vertical="center" wrapText="1"/>
    </xf>
    <xf numFmtId="0" fontId="3" fillId="0" borderId="13" xfId="0" applyFont="1" applyFill="1" applyBorder="1" applyAlignment="1">
      <alignment vertical="center"/>
    </xf>
    <xf numFmtId="0" fontId="11" fillId="0" borderId="13" xfId="0" applyFont="1" applyFill="1" applyBorder="1" applyAlignment="1">
      <alignment horizontal="left" vertical="center"/>
    </xf>
    <xf numFmtId="0" fontId="3" fillId="0" borderId="13" xfId="0" applyFont="1" applyFill="1" applyBorder="1" applyAlignment="1">
      <alignment vertical="center" wrapText="1"/>
    </xf>
    <xf numFmtId="0" fontId="22" fillId="0" borderId="13" xfId="0" applyFont="1" applyFill="1" applyBorder="1" applyAlignment="1">
      <alignment horizontal="center" vertical="center"/>
    </xf>
    <xf numFmtId="0" fontId="3" fillId="0" borderId="18" xfId="0" applyFont="1" applyFill="1" applyBorder="1" applyAlignment="1">
      <alignment vertical="center" wrapText="1"/>
    </xf>
    <xf numFmtId="0" fontId="11" fillId="0" borderId="7" xfId="0" applyFont="1" applyFill="1" applyBorder="1" applyAlignment="1">
      <alignment horizontal="left" vertical="center" wrapText="1"/>
    </xf>
    <xf numFmtId="4" fontId="11" fillId="0" borderId="7" xfId="0" applyNumberFormat="1" applyFont="1" applyFill="1" applyBorder="1" applyAlignment="1">
      <alignment horizontal="right" vertical="center"/>
    </xf>
    <xf numFmtId="0" fontId="15" fillId="0" borderId="7" xfId="0" applyFont="1" applyBorder="1" applyAlignment="1">
      <alignment horizontal="center" vertical="center" wrapText="1"/>
    </xf>
    <xf numFmtId="0" fontId="26" fillId="0" borderId="19" xfId="0" applyFont="1" applyBorder="1" applyAlignment="1">
      <alignment vertical="center" wrapText="1"/>
    </xf>
    <xf numFmtId="0" fontId="26" fillId="0" borderId="14" xfId="0" applyFont="1" applyBorder="1" applyAlignment="1">
      <alignment vertical="center" wrapText="1"/>
    </xf>
    <xf numFmtId="0" fontId="26" fillId="0" borderId="7" xfId="0" applyFont="1" applyBorder="1" applyAlignment="1">
      <alignment vertical="center" wrapText="1"/>
    </xf>
    <xf numFmtId="0" fontId="27" fillId="0" borderId="14" xfId="0" applyFont="1" applyBorder="1" applyAlignment="1">
      <alignment vertical="center" wrapText="1"/>
    </xf>
    <xf numFmtId="0" fontId="27" fillId="0" borderId="19" xfId="0" applyFont="1" applyBorder="1" applyAlignment="1">
      <alignment vertical="center" wrapText="1"/>
    </xf>
    <xf numFmtId="0" fontId="3" fillId="0" borderId="16" xfId="0" applyFont="1" applyBorder="1" applyAlignment="1">
      <alignment vertical="center"/>
    </xf>
    <xf numFmtId="0" fontId="26" fillId="0" borderId="16" xfId="0" applyFont="1" applyBorder="1" applyAlignment="1">
      <alignment vertical="center" wrapText="1"/>
    </xf>
    <xf numFmtId="0" fontId="3" fillId="0" borderId="26" xfId="0" applyFont="1" applyBorder="1" applyAlignment="1">
      <alignment vertical="center" wrapText="1"/>
    </xf>
    <xf numFmtId="0" fontId="28" fillId="0" borderId="0" xfId="0" applyFont="1" applyBorder="1" applyAlignment="1">
      <alignment horizontal="left" vertical="center" wrapText="1"/>
    </xf>
    <xf numFmtId="0" fontId="29" fillId="0" borderId="0" xfId="0" applyFont="1" applyBorder="1" applyAlignment="1">
      <alignment horizontal="center" vertical="center" wrapText="1"/>
    </xf>
    <xf numFmtId="177" fontId="14" fillId="0" borderId="0" xfId="0" applyNumberFormat="1"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C7" sqref="C7"/>
    </sheetView>
  </sheetViews>
  <sheetFormatPr defaultColWidth="10" defaultRowHeight="14.25" outlineLevelRow="2"/>
  <cols>
    <col min="1" max="1" width="143.625" customWidth="1"/>
  </cols>
  <sheetData>
    <row r="1" ht="74.25" customHeight="1" spans="1:1">
      <c r="A1" s="205" t="s">
        <v>0</v>
      </c>
    </row>
    <row r="2" ht="170.85" customHeight="1" spans="1:1">
      <c r="A2" s="206" t="s">
        <v>1</v>
      </c>
    </row>
    <row r="3" ht="128.1" customHeight="1" spans="1:1">
      <c r="A3" s="207">
        <v>45310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D17" sqref="D17"/>
    </sheetView>
  </sheetViews>
  <sheetFormatPr defaultColWidth="10" defaultRowHeight="14.25"/>
  <cols>
    <col min="1" max="1" width="1.5" customWidth="1"/>
    <col min="2" max="2" width="13.375" customWidth="1"/>
    <col min="3" max="3" width="30.75" customWidth="1"/>
    <col min="4" max="4" width="13.25" customWidth="1"/>
    <col min="5" max="9" width="16.375" customWidth="1"/>
    <col min="10" max="10" width="1.5" customWidth="1"/>
  </cols>
  <sheetData>
    <row r="1" ht="21.75" customHeight="1" spans="1:10">
      <c r="A1" s="52"/>
      <c r="B1" s="53"/>
      <c r="C1" s="81"/>
      <c r="D1" s="82"/>
      <c r="E1" s="82"/>
      <c r="F1" s="82"/>
      <c r="G1" s="82"/>
      <c r="H1" s="82"/>
      <c r="I1" s="71" t="s">
        <v>268</v>
      </c>
      <c r="J1" s="72"/>
    </row>
    <row r="2" ht="30.75" customHeight="1" spans="1:10">
      <c r="A2" s="52"/>
      <c r="B2" s="54" t="s">
        <v>269</v>
      </c>
      <c r="C2" s="54"/>
      <c r="D2" s="54"/>
      <c r="E2" s="54"/>
      <c r="F2" s="54"/>
      <c r="G2" s="54"/>
      <c r="H2" s="54"/>
      <c r="I2" s="54"/>
      <c r="J2" s="72" t="s">
        <v>3</v>
      </c>
    </row>
    <row r="3" ht="20.25" customHeight="1" spans="1:10">
      <c r="A3" s="55"/>
      <c r="B3" s="56" t="s">
        <v>5</v>
      </c>
      <c r="C3" s="56"/>
      <c r="D3" s="73"/>
      <c r="E3" s="73"/>
      <c r="F3" s="73"/>
      <c r="G3" s="73"/>
      <c r="H3" s="73"/>
      <c r="I3" s="73" t="s">
        <v>6</v>
      </c>
      <c r="J3" s="74"/>
    </row>
    <row r="4" s="51" customFormat="1" ht="39.75" customHeight="1" spans="1:10">
      <c r="A4" s="57"/>
      <c r="B4" s="58" t="s">
        <v>270</v>
      </c>
      <c r="C4" s="58" t="s">
        <v>71</v>
      </c>
      <c r="D4" s="58" t="s">
        <v>271</v>
      </c>
      <c r="E4" s="58"/>
      <c r="F4" s="58"/>
      <c r="G4" s="58"/>
      <c r="H4" s="58"/>
      <c r="I4" s="58"/>
      <c r="J4" s="75"/>
    </row>
    <row r="5" s="51" customFormat="1" ht="39.75" customHeight="1" spans="1:10">
      <c r="A5" s="59"/>
      <c r="B5" s="58"/>
      <c r="C5" s="58"/>
      <c r="D5" s="58" t="s">
        <v>59</v>
      </c>
      <c r="E5" s="83" t="s">
        <v>272</v>
      </c>
      <c r="F5" s="58" t="s">
        <v>273</v>
      </c>
      <c r="G5" s="58"/>
      <c r="H5" s="58"/>
      <c r="I5" s="58" t="s">
        <v>274</v>
      </c>
      <c r="J5" s="75"/>
    </row>
    <row r="6" s="51" customFormat="1" ht="39.75" customHeight="1" spans="1:10">
      <c r="A6" s="59"/>
      <c r="B6" s="58"/>
      <c r="C6" s="58"/>
      <c r="D6" s="58"/>
      <c r="E6" s="83"/>
      <c r="F6" s="58" t="s">
        <v>172</v>
      </c>
      <c r="G6" s="58" t="s">
        <v>275</v>
      </c>
      <c r="H6" s="58" t="s">
        <v>276</v>
      </c>
      <c r="I6" s="58"/>
      <c r="J6" s="76"/>
    </row>
    <row r="7" ht="26" customHeight="1" spans="1:10">
      <c r="A7" s="60"/>
      <c r="B7" s="61"/>
      <c r="C7" s="61" t="s">
        <v>72</v>
      </c>
      <c r="D7" s="84">
        <v>6</v>
      </c>
      <c r="E7" s="84"/>
      <c r="F7" s="84">
        <v>6</v>
      </c>
      <c r="G7" s="84"/>
      <c r="H7" s="84">
        <v>6</v>
      </c>
      <c r="I7" s="84"/>
      <c r="J7" s="77"/>
    </row>
    <row r="8" ht="27" customHeight="1" spans="1:10">
      <c r="A8" s="63"/>
      <c r="B8" s="64" t="s">
        <v>73</v>
      </c>
      <c r="C8" s="65" t="s">
        <v>277</v>
      </c>
      <c r="D8" s="67">
        <v>6</v>
      </c>
      <c r="E8" s="67"/>
      <c r="F8" s="67">
        <v>6</v>
      </c>
      <c r="G8" s="67"/>
      <c r="H8" s="67">
        <v>6</v>
      </c>
      <c r="I8" s="66"/>
      <c r="J8" s="78"/>
    </row>
    <row r="9" ht="8.45" customHeight="1" spans="1:10">
      <c r="A9" s="68"/>
      <c r="B9" s="89"/>
      <c r="C9" s="89"/>
      <c r="D9" s="89"/>
      <c r="E9" s="89"/>
      <c r="F9" s="89"/>
      <c r="G9" s="89"/>
      <c r="H9" s="89"/>
      <c r="I9" s="68"/>
      <c r="J9" s="80"/>
    </row>
  </sheetData>
  <mergeCells count="9">
    <mergeCell ref="B2:I2"/>
    <mergeCell ref="B3:C3"/>
    <mergeCell ref="D4:I4"/>
    <mergeCell ref="F5:H5"/>
    <mergeCell ref="B4:B6"/>
    <mergeCell ref="C4:C6"/>
    <mergeCell ref="D5:D6"/>
    <mergeCell ref="E5:E6"/>
    <mergeCell ref="I5:I6"/>
  </mergeCells>
  <pageMargins left="0.748031496062992" right="0.748031496062992" top="0.275590551181102" bottom="0.275590551181102" header="0" footer="0"/>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11" sqref="B11:I11"/>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customHeight="1" spans="1:10">
      <c r="A1" s="52"/>
      <c r="B1" s="53"/>
      <c r="C1" s="53"/>
      <c r="D1" s="53"/>
      <c r="E1" s="81"/>
      <c r="F1" s="81"/>
      <c r="G1" s="82"/>
      <c r="H1" s="82"/>
      <c r="I1" s="71" t="s">
        <v>278</v>
      </c>
      <c r="J1" s="72"/>
    </row>
    <row r="2" ht="19.9" customHeight="1" spans="1:10">
      <c r="A2" s="52"/>
      <c r="B2" s="54" t="s">
        <v>279</v>
      </c>
      <c r="C2" s="54"/>
      <c r="D2" s="54"/>
      <c r="E2" s="54"/>
      <c r="F2" s="54"/>
      <c r="G2" s="54"/>
      <c r="H2" s="54"/>
      <c r="I2" s="54"/>
      <c r="J2" s="72" t="s">
        <v>3</v>
      </c>
    </row>
    <row r="3" ht="17.1" customHeight="1" spans="1:10">
      <c r="A3" s="55"/>
      <c r="B3" s="56" t="s">
        <v>5</v>
      </c>
      <c r="C3" s="56"/>
      <c r="D3" s="56"/>
      <c r="E3" s="56"/>
      <c r="F3" s="56"/>
      <c r="G3" s="55"/>
      <c r="H3" s="55"/>
      <c r="I3" s="73" t="s">
        <v>6</v>
      </c>
      <c r="J3" s="74"/>
    </row>
    <row r="4" s="51" customFormat="1" ht="21.4" customHeight="1" spans="1:10">
      <c r="A4" s="57"/>
      <c r="B4" s="58" t="s">
        <v>9</v>
      </c>
      <c r="C4" s="58"/>
      <c r="D4" s="58"/>
      <c r="E4" s="58"/>
      <c r="F4" s="58"/>
      <c r="G4" s="58" t="s">
        <v>280</v>
      </c>
      <c r="H4" s="58"/>
      <c r="I4" s="58"/>
      <c r="J4" s="75"/>
    </row>
    <row r="5" s="51" customFormat="1" ht="21.4" customHeight="1" spans="1:10">
      <c r="A5" s="59"/>
      <c r="B5" s="58" t="s">
        <v>81</v>
      </c>
      <c r="C5" s="58"/>
      <c r="D5" s="58"/>
      <c r="E5" s="58" t="s">
        <v>70</v>
      </c>
      <c r="F5" s="58" t="s">
        <v>71</v>
      </c>
      <c r="G5" s="58" t="s">
        <v>59</v>
      </c>
      <c r="H5" s="58" t="s">
        <v>77</v>
      </c>
      <c r="I5" s="58" t="s">
        <v>78</v>
      </c>
      <c r="J5" s="75"/>
    </row>
    <row r="6" s="51" customFormat="1" ht="21.4" customHeight="1" spans="1:10">
      <c r="A6" s="59"/>
      <c r="B6" s="58" t="s">
        <v>82</v>
      </c>
      <c r="C6" s="58" t="s">
        <v>83</v>
      </c>
      <c r="D6" s="58" t="s">
        <v>84</v>
      </c>
      <c r="E6" s="58"/>
      <c r="F6" s="58"/>
      <c r="G6" s="58"/>
      <c r="H6" s="58"/>
      <c r="I6" s="58"/>
      <c r="J6" s="76"/>
    </row>
    <row r="7" ht="25" customHeight="1" spans="1:10">
      <c r="A7" s="60"/>
      <c r="B7" s="61"/>
      <c r="C7" s="61"/>
      <c r="D7" s="61"/>
      <c r="E7" s="61"/>
      <c r="F7" s="61" t="s">
        <v>72</v>
      </c>
      <c r="G7" s="62"/>
      <c r="H7" s="62"/>
      <c r="I7" s="62"/>
      <c r="J7" s="77"/>
    </row>
    <row r="8" ht="25" customHeight="1" spans="1:10">
      <c r="A8" s="63"/>
      <c r="B8" s="64"/>
      <c r="C8" s="64"/>
      <c r="D8" s="64"/>
      <c r="E8" s="64"/>
      <c r="F8" s="65" t="s">
        <v>23</v>
      </c>
      <c r="G8" s="66"/>
      <c r="H8" s="66"/>
      <c r="I8" s="66"/>
      <c r="J8" s="78"/>
    </row>
    <row r="9" ht="25" customHeight="1" spans="1:10">
      <c r="A9" s="63"/>
      <c r="B9" s="64"/>
      <c r="C9" s="64"/>
      <c r="D9" s="64"/>
      <c r="E9" s="64"/>
      <c r="F9" s="65" t="s">
        <v>23</v>
      </c>
      <c r="G9" s="66"/>
      <c r="H9" s="66"/>
      <c r="I9" s="66"/>
      <c r="J9" s="78"/>
    </row>
    <row r="10" ht="25" customHeight="1" spans="1:10">
      <c r="A10" s="63"/>
      <c r="B10" s="64"/>
      <c r="C10" s="64"/>
      <c r="D10" s="64"/>
      <c r="E10" s="64"/>
      <c r="F10" s="65" t="s">
        <v>140</v>
      </c>
      <c r="G10" s="66"/>
      <c r="H10" s="67"/>
      <c r="I10" s="67"/>
      <c r="J10" s="88"/>
    </row>
    <row r="11" ht="21" customHeight="1" spans="1:10">
      <c r="A11" s="68"/>
      <c r="B11" s="69" t="s">
        <v>281</v>
      </c>
      <c r="C11" s="70"/>
      <c r="D11" s="70"/>
      <c r="E11" s="70"/>
      <c r="F11" s="70"/>
      <c r="G11" s="70"/>
      <c r="H11" s="70"/>
      <c r="I11" s="79"/>
      <c r="J11" s="80"/>
    </row>
  </sheetData>
  <mergeCells count="12">
    <mergeCell ref="B1:D1"/>
    <mergeCell ref="B2:I2"/>
    <mergeCell ref="B3:F3"/>
    <mergeCell ref="B4:F4"/>
    <mergeCell ref="G4:I4"/>
    <mergeCell ref="B5:D5"/>
    <mergeCell ref="B11:I11"/>
    <mergeCell ref="E5:E6"/>
    <mergeCell ref="F5:F6"/>
    <mergeCell ref="G5:G6"/>
    <mergeCell ref="H5:H6"/>
    <mergeCell ref="I5:I6"/>
  </mergeCells>
  <printOptions horizontalCentered="1"/>
  <pageMargins left="0.748031496062992" right="0.748031496062992" top="0.47244094488189" bottom="0.27559055118110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6" topLeftCell="A7" activePane="bottomLeft" state="frozen"/>
      <selection/>
      <selection pane="bottomLeft" activeCell="B3" sqref="B3:C3"/>
    </sheetView>
  </sheetViews>
  <sheetFormatPr defaultColWidth="10" defaultRowHeight="14.25"/>
  <cols>
    <col min="1" max="1" width="1.5" customWidth="1"/>
    <col min="2" max="2" width="13.375" customWidth="1"/>
    <col min="3" max="3" width="37.125" customWidth="1"/>
    <col min="4" max="4" width="12.5" customWidth="1"/>
    <col min="5" max="9" width="16.375" customWidth="1"/>
  </cols>
  <sheetData>
    <row r="1" ht="33.75" customHeight="1" spans="1:9">
      <c r="A1" s="52"/>
      <c r="B1" s="53"/>
      <c r="C1" s="81"/>
      <c r="D1" s="82"/>
      <c r="E1" s="82"/>
      <c r="F1" s="82"/>
      <c r="G1" s="82"/>
      <c r="H1" s="82"/>
      <c r="I1" s="71" t="s">
        <v>282</v>
      </c>
    </row>
    <row r="2" ht="24.75" customHeight="1" spans="1:9">
      <c r="A2" s="52"/>
      <c r="B2" s="54" t="s">
        <v>283</v>
      </c>
      <c r="C2" s="54"/>
      <c r="D2" s="54"/>
      <c r="E2" s="54"/>
      <c r="F2" s="54"/>
      <c r="G2" s="54"/>
      <c r="H2" s="54"/>
      <c r="I2" s="54"/>
    </row>
    <row r="3" ht="26.25" customHeight="1" spans="1:9">
      <c r="A3" s="55"/>
      <c r="B3" s="56" t="s">
        <v>5</v>
      </c>
      <c r="C3" s="56"/>
      <c r="D3" s="73"/>
      <c r="E3" s="73"/>
      <c r="F3" s="73"/>
      <c r="G3" s="73"/>
      <c r="H3" s="73"/>
      <c r="I3" s="73" t="s">
        <v>6</v>
      </c>
    </row>
    <row r="4" s="51" customFormat="1" ht="38.25" customHeight="1" spans="1:9">
      <c r="A4" s="57"/>
      <c r="B4" s="58" t="s">
        <v>270</v>
      </c>
      <c r="C4" s="58" t="s">
        <v>71</v>
      </c>
      <c r="D4" s="58" t="s">
        <v>271</v>
      </c>
      <c r="E4" s="58"/>
      <c r="F4" s="58"/>
      <c r="G4" s="58"/>
      <c r="H4" s="58"/>
      <c r="I4" s="58"/>
    </row>
    <row r="5" s="51" customFormat="1" ht="38.25" customHeight="1" spans="1:9">
      <c r="A5" s="59"/>
      <c r="B5" s="58"/>
      <c r="C5" s="58"/>
      <c r="D5" s="58" t="s">
        <v>59</v>
      </c>
      <c r="E5" s="83" t="s">
        <v>272</v>
      </c>
      <c r="F5" s="58" t="s">
        <v>273</v>
      </c>
      <c r="G5" s="58"/>
      <c r="H5" s="58"/>
      <c r="I5" s="58" t="s">
        <v>274</v>
      </c>
    </row>
    <row r="6" s="51" customFormat="1" ht="38.25" customHeight="1" spans="1:9">
      <c r="A6" s="59"/>
      <c r="B6" s="58"/>
      <c r="C6" s="58"/>
      <c r="D6" s="58"/>
      <c r="E6" s="83"/>
      <c r="F6" s="58" t="s">
        <v>172</v>
      </c>
      <c r="G6" s="58" t="s">
        <v>275</v>
      </c>
      <c r="H6" s="58" t="s">
        <v>276</v>
      </c>
      <c r="I6" s="58"/>
    </row>
    <row r="7" ht="27.75" customHeight="1" spans="1:9">
      <c r="A7" s="60"/>
      <c r="B7" s="61"/>
      <c r="C7" s="61" t="s">
        <v>72</v>
      </c>
      <c r="D7" s="62"/>
      <c r="E7" s="84"/>
      <c r="F7" s="84"/>
      <c r="G7" s="84"/>
      <c r="H7" s="84"/>
      <c r="I7" s="84"/>
    </row>
    <row r="8" ht="27.75" customHeight="1" spans="1:9">
      <c r="A8" s="63"/>
      <c r="B8" s="64"/>
      <c r="C8" s="65" t="s">
        <v>23</v>
      </c>
      <c r="D8" s="66"/>
      <c r="E8" s="66"/>
      <c r="F8" s="66"/>
      <c r="G8" s="66"/>
      <c r="H8" s="66"/>
      <c r="I8" s="66"/>
    </row>
    <row r="9" ht="27.75" customHeight="1" spans="1:9">
      <c r="A9" s="63"/>
      <c r="B9" s="64"/>
      <c r="C9" s="65" t="s">
        <v>140</v>
      </c>
      <c r="D9" s="67"/>
      <c r="E9" s="67"/>
      <c r="F9" s="67"/>
      <c r="G9" s="67"/>
      <c r="H9" s="67"/>
      <c r="I9" s="67"/>
    </row>
    <row r="10" ht="28" customHeight="1" spans="1:9">
      <c r="A10" s="68"/>
      <c r="B10" s="85" t="s">
        <v>284</v>
      </c>
      <c r="C10" s="86"/>
      <c r="D10" s="86"/>
      <c r="E10" s="86"/>
      <c r="F10" s="86"/>
      <c r="G10" s="86"/>
      <c r="H10" s="86"/>
      <c r="I10" s="87"/>
    </row>
  </sheetData>
  <mergeCells count="10">
    <mergeCell ref="B2:I2"/>
    <mergeCell ref="B3:C3"/>
    <mergeCell ref="D4:I4"/>
    <mergeCell ref="F5:H5"/>
    <mergeCell ref="B10:I10"/>
    <mergeCell ref="B4:B6"/>
    <mergeCell ref="C4:C6"/>
    <mergeCell ref="D5:D6"/>
    <mergeCell ref="E5:E6"/>
    <mergeCell ref="I5:I6"/>
  </mergeCells>
  <pageMargins left="0.748031496062992" right="0.748031496062992" top="0.275590551181102" bottom="0.275590551181102" header="0" footer="0"/>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11" sqref="B11:I11"/>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customHeight="1" spans="1:10">
      <c r="A1" s="52"/>
      <c r="B1" s="53"/>
      <c r="C1" s="53"/>
      <c r="D1" s="53"/>
      <c r="E1" s="53"/>
      <c r="F1" s="53"/>
      <c r="G1" s="53"/>
      <c r="H1" s="53"/>
      <c r="I1" s="71" t="s">
        <v>285</v>
      </c>
      <c r="J1" s="72"/>
    </row>
    <row r="2" ht="19.9" customHeight="1" spans="1:10">
      <c r="A2" s="52"/>
      <c r="B2" s="54" t="s">
        <v>286</v>
      </c>
      <c r="C2" s="54"/>
      <c r="D2" s="54"/>
      <c r="E2" s="54"/>
      <c r="F2" s="54"/>
      <c r="G2" s="54"/>
      <c r="H2" s="54"/>
      <c r="I2" s="54"/>
      <c r="J2" s="72" t="s">
        <v>3</v>
      </c>
    </row>
    <row r="3" ht="17.1" customHeight="1" spans="1:10">
      <c r="A3" s="55"/>
      <c r="B3" s="56" t="s">
        <v>5</v>
      </c>
      <c r="C3" s="56"/>
      <c r="D3" s="56"/>
      <c r="E3" s="56"/>
      <c r="F3" s="56"/>
      <c r="G3" s="55"/>
      <c r="H3" s="55"/>
      <c r="I3" s="73" t="s">
        <v>6</v>
      </c>
      <c r="J3" s="74"/>
    </row>
    <row r="4" s="51" customFormat="1" ht="21.4" customHeight="1" spans="1:10">
      <c r="A4" s="57"/>
      <c r="B4" s="58" t="s">
        <v>9</v>
      </c>
      <c r="C4" s="58"/>
      <c r="D4" s="58"/>
      <c r="E4" s="58"/>
      <c r="F4" s="58"/>
      <c r="G4" s="58" t="s">
        <v>287</v>
      </c>
      <c r="H4" s="58"/>
      <c r="I4" s="58"/>
      <c r="J4" s="75"/>
    </row>
    <row r="5" s="51" customFormat="1" ht="21.4" customHeight="1" spans="1:10">
      <c r="A5" s="59"/>
      <c r="B5" s="58" t="s">
        <v>81</v>
      </c>
      <c r="C5" s="58"/>
      <c r="D5" s="58"/>
      <c r="E5" s="58" t="s">
        <v>70</v>
      </c>
      <c r="F5" s="58" t="s">
        <v>71</v>
      </c>
      <c r="G5" s="58" t="s">
        <v>59</v>
      </c>
      <c r="H5" s="58" t="s">
        <v>77</v>
      </c>
      <c r="I5" s="58" t="s">
        <v>78</v>
      </c>
      <c r="J5" s="75"/>
    </row>
    <row r="6" s="51" customFormat="1" ht="21.4" customHeight="1" spans="1:10">
      <c r="A6" s="59"/>
      <c r="B6" s="58" t="s">
        <v>82</v>
      </c>
      <c r="C6" s="58" t="s">
        <v>83</v>
      </c>
      <c r="D6" s="58" t="s">
        <v>84</v>
      </c>
      <c r="E6" s="58"/>
      <c r="F6" s="58"/>
      <c r="G6" s="58"/>
      <c r="H6" s="58"/>
      <c r="I6" s="58"/>
      <c r="J6" s="76"/>
    </row>
    <row r="7" ht="19.9" customHeight="1" spans="1:10">
      <c r="A7" s="60"/>
      <c r="B7" s="61"/>
      <c r="C7" s="61"/>
      <c r="D7" s="61"/>
      <c r="E7" s="61"/>
      <c r="F7" s="61" t="s">
        <v>72</v>
      </c>
      <c r="G7" s="62"/>
      <c r="H7" s="62"/>
      <c r="I7" s="62"/>
      <c r="J7" s="77"/>
    </row>
    <row r="8" ht="19.9" customHeight="1" spans="1:10">
      <c r="A8" s="63"/>
      <c r="B8" s="64"/>
      <c r="C8" s="64"/>
      <c r="D8" s="64"/>
      <c r="E8" s="64"/>
      <c r="F8" s="65" t="s">
        <v>23</v>
      </c>
      <c r="G8" s="66"/>
      <c r="H8" s="66"/>
      <c r="I8" s="66"/>
      <c r="J8" s="78"/>
    </row>
    <row r="9" ht="19.9" customHeight="1" spans="1:10">
      <c r="A9" s="63"/>
      <c r="B9" s="64"/>
      <c r="C9" s="64"/>
      <c r="D9" s="64"/>
      <c r="E9" s="64"/>
      <c r="F9" s="65" t="s">
        <v>23</v>
      </c>
      <c r="G9" s="66"/>
      <c r="H9" s="66"/>
      <c r="I9" s="66"/>
      <c r="J9" s="78"/>
    </row>
    <row r="10" ht="19.9" customHeight="1" spans="1:10">
      <c r="A10" s="63"/>
      <c r="B10" s="64"/>
      <c r="C10" s="64"/>
      <c r="D10" s="64"/>
      <c r="E10" s="64"/>
      <c r="F10" s="65" t="s">
        <v>140</v>
      </c>
      <c r="G10" s="66"/>
      <c r="H10" s="67"/>
      <c r="I10" s="67"/>
      <c r="J10" s="78"/>
    </row>
    <row r="11" ht="24" customHeight="1" spans="1:10">
      <c r="A11" s="68"/>
      <c r="B11" s="69" t="s">
        <v>288</v>
      </c>
      <c r="C11" s="70"/>
      <c r="D11" s="70"/>
      <c r="E11" s="70"/>
      <c r="F11" s="70"/>
      <c r="G11" s="70"/>
      <c r="H11" s="70"/>
      <c r="I11" s="79"/>
      <c r="J11" s="80"/>
    </row>
  </sheetData>
  <mergeCells count="12">
    <mergeCell ref="B1:D1"/>
    <mergeCell ref="B2:I2"/>
    <mergeCell ref="B3:F3"/>
    <mergeCell ref="B4:F4"/>
    <mergeCell ref="G4:I4"/>
    <mergeCell ref="B5:D5"/>
    <mergeCell ref="B11:I11"/>
    <mergeCell ref="E5:E6"/>
    <mergeCell ref="F5:F6"/>
    <mergeCell ref="G5:G6"/>
    <mergeCell ref="H5:H6"/>
    <mergeCell ref="I5:I6"/>
  </mergeCells>
  <printOptions horizontalCentered="1"/>
  <pageMargins left="0.748031496062992" right="0.748031496062992" top="0.47244094488189" bottom="0.275590551181102"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1"/>
  <sheetViews>
    <sheetView tabSelected="1" topLeftCell="A24" workbookViewId="0">
      <selection activeCell="D40" sqref="D40:D45"/>
    </sheetView>
  </sheetViews>
  <sheetFormatPr defaultColWidth="10" defaultRowHeight="14.25"/>
  <cols>
    <col min="1" max="1" width="14.75" style="33" customWidth="1"/>
    <col min="2" max="2" width="13.375" style="33" customWidth="1"/>
    <col min="3" max="3" width="11.375" style="33" customWidth="1"/>
    <col min="4" max="4" width="13.125" style="33" customWidth="1"/>
    <col min="5" max="6" width="10.25" style="33" customWidth="1"/>
    <col min="7" max="7" width="19.375" style="33" customWidth="1"/>
    <col min="8" max="8" width="10.25" style="33" customWidth="1"/>
    <col min="9" max="9" width="27.25" style="33" customWidth="1"/>
    <col min="10" max="10" width="10.25" style="33" customWidth="1"/>
    <col min="11" max="11" width="10.25" style="34" customWidth="1"/>
    <col min="12" max="12" width="10.25" style="33" customWidth="1"/>
    <col min="13" max="13" width="9.75" style="33" customWidth="1"/>
    <col min="14" max="16384" width="10" style="33"/>
  </cols>
  <sheetData>
    <row r="1" spans="12:12">
      <c r="L1" s="43" t="s">
        <v>289</v>
      </c>
    </row>
    <row r="2" customHeight="1" spans="3:12">
      <c r="C2" s="35"/>
      <c r="D2" s="35"/>
      <c r="E2" s="35"/>
      <c r="F2" s="36"/>
      <c r="G2" s="35"/>
      <c r="H2" s="36"/>
      <c r="I2" s="36"/>
      <c r="J2" s="36"/>
      <c r="K2" s="44"/>
      <c r="L2" s="35"/>
    </row>
    <row r="3" ht="19.9" customHeight="1" spans="1:12">
      <c r="A3" s="37" t="s">
        <v>290</v>
      </c>
      <c r="B3" s="37"/>
      <c r="C3" s="37"/>
      <c r="D3" s="37"/>
      <c r="E3" s="37"/>
      <c r="F3" s="37"/>
      <c r="G3" s="37"/>
      <c r="H3" s="37"/>
      <c r="I3" s="37"/>
      <c r="J3" s="37"/>
      <c r="K3" s="45"/>
      <c r="L3" s="37"/>
    </row>
    <row r="4" ht="17.1" customHeight="1" spans="1:12">
      <c r="A4" s="38"/>
      <c r="B4" s="38"/>
      <c r="C4" s="38"/>
      <c r="D4" s="38"/>
      <c r="E4" s="38"/>
      <c r="F4" s="38"/>
      <c r="G4" s="38"/>
      <c r="H4" s="38"/>
      <c r="I4" s="38"/>
      <c r="J4" s="46" t="s">
        <v>6</v>
      </c>
      <c r="K4" s="47"/>
      <c r="L4" s="46"/>
    </row>
    <row r="5" s="32" customFormat="1" ht="21.4" customHeight="1" spans="1:12">
      <c r="A5" s="39" t="s">
        <v>291</v>
      </c>
      <c r="B5" s="39" t="s">
        <v>292</v>
      </c>
      <c r="C5" s="39" t="s">
        <v>10</v>
      </c>
      <c r="D5" s="39" t="s">
        <v>293</v>
      </c>
      <c r="E5" s="39" t="s">
        <v>294</v>
      </c>
      <c r="F5" s="39" t="s">
        <v>295</v>
      </c>
      <c r="G5" s="39" t="s">
        <v>296</v>
      </c>
      <c r="H5" s="39" t="s">
        <v>297</v>
      </c>
      <c r="I5" s="39" t="s">
        <v>298</v>
      </c>
      <c r="J5" s="39" t="s">
        <v>299</v>
      </c>
      <c r="K5" s="48" t="s">
        <v>300</v>
      </c>
      <c r="L5" s="39" t="s">
        <v>301</v>
      </c>
    </row>
    <row r="6" ht="94" customHeight="1" spans="1:12">
      <c r="A6" s="40" t="s">
        <v>85</v>
      </c>
      <c r="B6" s="40" t="s">
        <v>263</v>
      </c>
      <c r="C6" s="41">
        <v>61.56</v>
      </c>
      <c r="D6" s="40" t="s">
        <v>302</v>
      </c>
      <c r="E6" s="42" t="s">
        <v>303</v>
      </c>
      <c r="F6" s="42" t="s">
        <v>304</v>
      </c>
      <c r="G6" s="42" t="s">
        <v>305</v>
      </c>
      <c r="H6" s="42" t="s">
        <v>306</v>
      </c>
      <c r="I6" s="42" t="s">
        <v>307</v>
      </c>
      <c r="J6" s="42"/>
      <c r="K6" s="49">
        <v>0.1</v>
      </c>
      <c r="L6" s="42"/>
    </row>
    <row r="7" ht="24" customHeight="1" spans="1:12">
      <c r="A7" s="40"/>
      <c r="B7" s="40"/>
      <c r="C7" s="41"/>
      <c r="D7" s="40"/>
      <c r="E7" s="42"/>
      <c r="F7" s="42" t="s">
        <v>308</v>
      </c>
      <c r="G7" s="42" t="s">
        <v>309</v>
      </c>
      <c r="H7" s="42" t="s">
        <v>310</v>
      </c>
      <c r="I7" s="42" t="s">
        <v>311</v>
      </c>
      <c r="J7" s="42" t="s">
        <v>312</v>
      </c>
      <c r="K7" s="49">
        <v>0.05</v>
      </c>
      <c r="L7" s="42"/>
    </row>
    <row r="8" ht="24" customHeight="1" spans="1:12">
      <c r="A8" s="40"/>
      <c r="B8" s="40"/>
      <c r="C8" s="41"/>
      <c r="D8" s="40"/>
      <c r="E8" s="42"/>
      <c r="F8" s="42" t="s">
        <v>308</v>
      </c>
      <c r="G8" s="42" t="s">
        <v>313</v>
      </c>
      <c r="H8" s="42" t="s">
        <v>310</v>
      </c>
      <c r="I8" s="42" t="s">
        <v>314</v>
      </c>
      <c r="J8" s="42" t="s">
        <v>315</v>
      </c>
      <c r="K8" s="49">
        <v>0.05</v>
      </c>
      <c r="L8" s="42"/>
    </row>
    <row r="9" ht="45" customHeight="1" spans="1:12">
      <c r="A9" s="40"/>
      <c r="B9" s="40"/>
      <c r="C9" s="41"/>
      <c r="D9" s="40"/>
      <c r="E9" s="42"/>
      <c r="F9" s="42" t="s">
        <v>304</v>
      </c>
      <c r="G9" s="42" t="s">
        <v>316</v>
      </c>
      <c r="H9" s="42" t="s">
        <v>306</v>
      </c>
      <c r="I9" s="42" t="s">
        <v>317</v>
      </c>
      <c r="J9" s="42"/>
      <c r="K9" s="49">
        <v>0.05</v>
      </c>
      <c r="L9" s="42"/>
    </row>
    <row r="10" ht="73" customHeight="1" spans="1:12">
      <c r="A10" s="40"/>
      <c r="B10" s="40"/>
      <c r="C10" s="41"/>
      <c r="D10" s="40"/>
      <c r="E10" s="42"/>
      <c r="F10" s="42" t="s">
        <v>304</v>
      </c>
      <c r="G10" s="42" t="s">
        <v>318</v>
      </c>
      <c r="H10" s="42" t="s">
        <v>306</v>
      </c>
      <c r="I10" s="42" t="s">
        <v>319</v>
      </c>
      <c r="J10" s="42"/>
      <c r="K10" s="49">
        <v>0.1</v>
      </c>
      <c r="L10" s="42"/>
    </row>
    <row r="11" ht="24" customHeight="1" spans="1:12">
      <c r="A11" s="40"/>
      <c r="B11" s="40"/>
      <c r="C11" s="41"/>
      <c r="D11" s="40"/>
      <c r="E11" s="42"/>
      <c r="F11" s="42" t="s">
        <v>320</v>
      </c>
      <c r="G11" s="42" t="s">
        <v>321</v>
      </c>
      <c r="H11" s="42" t="s">
        <v>310</v>
      </c>
      <c r="I11" s="42" t="s">
        <v>322</v>
      </c>
      <c r="J11" s="42" t="s">
        <v>323</v>
      </c>
      <c r="K11" s="49">
        <v>0.05</v>
      </c>
      <c r="L11" s="42"/>
    </row>
    <row r="12" ht="24" customHeight="1" spans="1:12">
      <c r="A12" s="40"/>
      <c r="B12" s="40"/>
      <c r="C12" s="41"/>
      <c r="D12" s="40"/>
      <c r="E12" s="42" t="s">
        <v>324</v>
      </c>
      <c r="F12" s="42" t="s">
        <v>325</v>
      </c>
      <c r="G12" s="42" t="s">
        <v>326</v>
      </c>
      <c r="H12" s="42" t="s">
        <v>306</v>
      </c>
      <c r="I12" s="42" t="s">
        <v>327</v>
      </c>
      <c r="J12" s="42"/>
      <c r="K12" s="49">
        <v>0.05</v>
      </c>
      <c r="L12" s="42"/>
    </row>
    <row r="13" ht="38" customHeight="1" spans="1:12">
      <c r="A13" s="40"/>
      <c r="B13" s="40"/>
      <c r="C13" s="41"/>
      <c r="D13" s="40"/>
      <c r="E13" s="42"/>
      <c r="F13" s="42" t="s">
        <v>328</v>
      </c>
      <c r="G13" s="42" t="s">
        <v>329</v>
      </c>
      <c r="H13" s="42" t="s">
        <v>306</v>
      </c>
      <c r="I13" s="42" t="s">
        <v>330</v>
      </c>
      <c r="J13" s="42"/>
      <c r="K13" s="49">
        <v>0.1</v>
      </c>
      <c r="L13" s="42"/>
    </row>
    <row r="14" ht="24" customHeight="1" spans="1:12">
      <c r="A14" s="40"/>
      <c r="B14" s="40"/>
      <c r="C14" s="41"/>
      <c r="D14" s="40"/>
      <c r="E14" s="42"/>
      <c r="F14" s="42" t="s">
        <v>331</v>
      </c>
      <c r="G14" s="42" t="s">
        <v>332</v>
      </c>
      <c r="H14" s="42" t="s">
        <v>306</v>
      </c>
      <c r="I14" s="42" t="s">
        <v>333</v>
      </c>
      <c r="J14" s="42"/>
      <c r="K14" s="49">
        <v>0.1</v>
      </c>
      <c r="L14" s="42"/>
    </row>
    <row r="15" ht="24" customHeight="1" spans="1:12">
      <c r="A15" s="40"/>
      <c r="B15" s="40"/>
      <c r="C15" s="41"/>
      <c r="D15" s="40"/>
      <c r="E15" s="42"/>
      <c r="F15" s="42" t="s">
        <v>331</v>
      </c>
      <c r="G15" s="42" t="s">
        <v>334</v>
      </c>
      <c r="H15" s="42" t="s">
        <v>306</v>
      </c>
      <c r="I15" s="42" t="s">
        <v>335</v>
      </c>
      <c r="J15" s="42"/>
      <c r="K15" s="49">
        <v>0.1</v>
      </c>
      <c r="L15" s="42"/>
    </row>
    <row r="16" ht="24" customHeight="1" spans="1:12">
      <c r="A16" s="40"/>
      <c r="B16" s="40"/>
      <c r="C16" s="41"/>
      <c r="D16" s="40"/>
      <c r="E16" s="42" t="s">
        <v>336</v>
      </c>
      <c r="F16" s="42" t="s">
        <v>336</v>
      </c>
      <c r="G16" s="42" t="s">
        <v>337</v>
      </c>
      <c r="H16" s="42" t="s">
        <v>338</v>
      </c>
      <c r="I16" s="42" t="s">
        <v>339</v>
      </c>
      <c r="J16" s="42" t="s">
        <v>323</v>
      </c>
      <c r="K16" s="49">
        <v>0.05</v>
      </c>
      <c r="L16" s="42"/>
    </row>
    <row r="17" ht="24" customHeight="1" spans="1:12">
      <c r="A17" s="40"/>
      <c r="B17" s="40"/>
      <c r="C17" s="41"/>
      <c r="D17" s="40"/>
      <c r="E17" s="42" t="s">
        <v>340</v>
      </c>
      <c r="F17" s="42" t="s">
        <v>341</v>
      </c>
      <c r="G17" s="42" t="s">
        <v>342</v>
      </c>
      <c r="H17" s="42" t="s">
        <v>310</v>
      </c>
      <c r="I17" s="42" t="s">
        <v>343</v>
      </c>
      <c r="J17" s="42" t="s">
        <v>344</v>
      </c>
      <c r="K17" s="49">
        <v>0.05</v>
      </c>
      <c r="L17" s="42"/>
    </row>
    <row r="18" ht="24" customHeight="1" spans="1:12">
      <c r="A18" s="40"/>
      <c r="B18" s="40"/>
      <c r="C18" s="41"/>
      <c r="D18" s="40"/>
      <c r="E18" s="42"/>
      <c r="F18" s="42" t="s">
        <v>341</v>
      </c>
      <c r="G18" s="42" t="s">
        <v>345</v>
      </c>
      <c r="H18" s="42" t="s">
        <v>310</v>
      </c>
      <c r="I18" s="42" t="s">
        <v>346</v>
      </c>
      <c r="J18" s="42" t="s">
        <v>344</v>
      </c>
      <c r="K18" s="49">
        <v>0.025</v>
      </c>
      <c r="L18" s="42"/>
    </row>
    <row r="19" ht="24" customHeight="1" spans="1:12">
      <c r="A19" s="40"/>
      <c r="B19" s="40"/>
      <c r="C19" s="41"/>
      <c r="D19" s="40"/>
      <c r="E19" s="42"/>
      <c r="F19" s="42" t="s">
        <v>341</v>
      </c>
      <c r="G19" s="42" t="s">
        <v>347</v>
      </c>
      <c r="H19" s="42" t="s">
        <v>310</v>
      </c>
      <c r="I19" s="42" t="s">
        <v>348</v>
      </c>
      <c r="J19" s="42" t="s">
        <v>344</v>
      </c>
      <c r="K19" s="49">
        <v>0.025</v>
      </c>
      <c r="L19" s="42"/>
    </row>
    <row r="20" ht="24" customHeight="1" spans="1:12">
      <c r="A20" s="40"/>
      <c r="B20" s="40" t="s">
        <v>256</v>
      </c>
      <c r="C20" s="41">
        <v>15</v>
      </c>
      <c r="D20" s="40" t="s">
        <v>349</v>
      </c>
      <c r="E20" s="42" t="s">
        <v>303</v>
      </c>
      <c r="F20" s="42" t="s">
        <v>304</v>
      </c>
      <c r="G20" s="42" t="s">
        <v>350</v>
      </c>
      <c r="H20" s="42" t="s">
        <v>306</v>
      </c>
      <c r="I20" s="42" t="s">
        <v>351</v>
      </c>
      <c r="J20" s="42"/>
      <c r="K20" s="49">
        <v>0.1</v>
      </c>
      <c r="L20" s="42"/>
    </row>
    <row r="21" ht="24" customHeight="1" spans="1:12">
      <c r="A21" s="40"/>
      <c r="B21" s="40"/>
      <c r="C21" s="41"/>
      <c r="D21" s="40"/>
      <c r="E21" s="42"/>
      <c r="F21" s="42" t="s">
        <v>320</v>
      </c>
      <c r="G21" s="42" t="s">
        <v>352</v>
      </c>
      <c r="H21" s="42" t="s">
        <v>306</v>
      </c>
      <c r="I21" s="42" t="s">
        <v>353</v>
      </c>
      <c r="J21" s="42"/>
      <c r="K21" s="49">
        <v>0.1</v>
      </c>
      <c r="L21" s="42"/>
    </row>
    <row r="22" ht="24" customHeight="1" spans="1:12">
      <c r="A22" s="40"/>
      <c r="B22" s="40"/>
      <c r="C22" s="41"/>
      <c r="D22" s="40"/>
      <c r="E22" s="42"/>
      <c r="F22" s="42" t="s">
        <v>308</v>
      </c>
      <c r="G22" s="42" t="s">
        <v>354</v>
      </c>
      <c r="H22" s="42" t="s">
        <v>310</v>
      </c>
      <c r="I22" s="42" t="s">
        <v>355</v>
      </c>
      <c r="J22" s="42" t="s">
        <v>356</v>
      </c>
      <c r="K22" s="49">
        <v>0.2</v>
      </c>
      <c r="L22" s="42"/>
    </row>
    <row r="23" ht="25" customHeight="1" spans="1:12">
      <c r="A23" s="40"/>
      <c r="B23" s="40"/>
      <c r="C23" s="41"/>
      <c r="D23" s="40"/>
      <c r="E23" s="42" t="s">
        <v>324</v>
      </c>
      <c r="F23" s="42" t="s">
        <v>325</v>
      </c>
      <c r="G23" s="42" t="s">
        <v>357</v>
      </c>
      <c r="H23" s="42" t="s">
        <v>306</v>
      </c>
      <c r="I23" s="42" t="s">
        <v>358</v>
      </c>
      <c r="J23" s="42"/>
      <c r="K23" s="49">
        <v>0.2</v>
      </c>
      <c r="L23" s="42"/>
    </row>
    <row r="24" ht="49" customHeight="1" spans="1:12">
      <c r="A24" s="40"/>
      <c r="B24" s="40"/>
      <c r="C24" s="41"/>
      <c r="D24" s="40"/>
      <c r="E24" s="42"/>
      <c r="F24" s="42" t="s">
        <v>331</v>
      </c>
      <c r="G24" s="42" t="s">
        <v>359</v>
      </c>
      <c r="H24" s="42" t="s">
        <v>306</v>
      </c>
      <c r="I24" s="42" t="s">
        <v>360</v>
      </c>
      <c r="J24" s="42"/>
      <c r="K24" s="49">
        <v>0.2</v>
      </c>
      <c r="L24" s="42"/>
    </row>
    <row r="25" ht="24" customHeight="1" spans="1:12">
      <c r="A25" s="40"/>
      <c r="B25" s="40"/>
      <c r="C25" s="41"/>
      <c r="D25" s="40"/>
      <c r="E25" s="42" t="s">
        <v>336</v>
      </c>
      <c r="F25" s="42" t="s">
        <v>336</v>
      </c>
      <c r="G25" s="42" t="s">
        <v>361</v>
      </c>
      <c r="H25" s="42" t="s">
        <v>338</v>
      </c>
      <c r="I25" s="42" t="s">
        <v>362</v>
      </c>
      <c r="J25" s="42" t="s">
        <v>323</v>
      </c>
      <c r="K25" s="49">
        <v>0.1</v>
      </c>
      <c r="L25" s="42"/>
    </row>
    <row r="26" ht="24" customHeight="1" spans="1:12">
      <c r="A26" s="40"/>
      <c r="B26" s="40" t="s">
        <v>251</v>
      </c>
      <c r="C26" s="41">
        <v>39.41</v>
      </c>
      <c r="D26" s="40" t="s">
        <v>363</v>
      </c>
      <c r="E26" s="42" t="s">
        <v>303</v>
      </c>
      <c r="F26" s="42" t="s">
        <v>304</v>
      </c>
      <c r="G26" s="42" t="s">
        <v>364</v>
      </c>
      <c r="H26" s="42" t="s">
        <v>310</v>
      </c>
      <c r="I26" s="42" t="s">
        <v>322</v>
      </c>
      <c r="J26" s="42" t="s">
        <v>323</v>
      </c>
      <c r="K26" s="49">
        <v>0.1</v>
      </c>
      <c r="L26" s="42"/>
    </row>
    <row r="27" ht="24" customHeight="1" spans="1:12">
      <c r="A27" s="40"/>
      <c r="B27" s="40"/>
      <c r="C27" s="41"/>
      <c r="D27" s="40"/>
      <c r="E27" s="42" t="s">
        <v>303</v>
      </c>
      <c r="F27" s="42" t="s">
        <v>308</v>
      </c>
      <c r="G27" s="42" t="s">
        <v>365</v>
      </c>
      <c r="H27" s="42" t="s">
        <v>338</v>
      </c>
      <c r="I27" s="42" t="s">
        <v>366</v>
      </c>
      <c r="J27" s="42" t="s">
        <v>312</v>
      </c>
      <c r="K27" s="49">
        <v>0.2</v>
      </c>
      <c r="L27" s="42"/>
    </row>
    <row r="28" ht="24" customHeight="1" spans="1:12">
      <c r="A28" s="40"/>
      <c r="B28" s="40"/>
      <c r="C28" s="41"/>
      <c r="D28" s="40"/>
      <c r="E28" s="42" t="s">
        <v>303</v>
      </c>
      <c r="F28" s="42" t="s">
        <v>320</v>
      </c>
      <c r="G28" s="42" t="s">
        <v>367</v>
      </c>
      <c r="H28" s="42" t="s">
        <v>306</v>
      </c>
      <c r="I28" s="42" t="s">
        <v>368</v>
      </c>
      <c r="J28" s="42"/>
      <c r="K28" s="49">
        <v>0.1</v>
      </c>
      <c r="L28" s="42"/>
    </row>
    <row r="29" ht="24" customHeight="1" spans="1:12">
      <c r="A29" s="40"/>
      <c r="B29" s="40"/>
      <c r="C29" s="41"/>
      <c r="D29" s="40"/>
      <c r="E29" s="42" t="s">
        <v>324</v>
      </c>
      <c r="F29" s="42" t="s">
        <v>331</v>
      </c>
      <c r="G29" s="42" t="s">
        <v>369</v>
      </c>
      <c r="H29" s="42" t="s">
        <v>306</v>
      </c>
      <c r="I29" s="42" t="s">
        <v>370</v>
      </c>
      <c r="J29" s="42"/>
      <c r="K29" s="49">
        <v>0.1</v>
      </c>
      <c r="L29" s="42"/>
    </row>
    <row r="30" ht="24" customHeight="1" spans="1:12">
      <c r="A30" s="40"/>
      <c r="B30" s="40"/>
      <c r="C30" s="41"/>
      <c r="D30" s="40"/>
      <c r="E30" s="42" t="s">
        <v>324</v>
      </c>
      <c r="F30" s="42" t="s">
        <v>331</v>
      </c>
      <c r="G30" s="42" t="s">
        <v>371</v>
      </c>
      <c r="H30" s="42" t="s">
        <v>306</v>
      </c>
      <c r="I30" s="42" t="s">
        <v>372</v>
      </c>
      <c r="J30" s="42"/>
      <c r="K30" s="49">
        <v>0.2</v>
      </c>
      <c r="L30" s="42"/>
    </row>
    <row r="31" ht="24" customHeight="1" spans="1:12">
      <c r="A31" s="40"/>
      <c r="B31" s="40"/>
      <c r="C31" s="41"/>
      <c r="D31" s="40"/>
      <c r="E31" s="42" t="s">
        <v>336</v>
      </c>
      <c r="F31" s="42" t="s">
        <v>373</v>
      </c>
      <c r="G31" s="42" t="s">
        <v>361</v>
      </c>
      <c r="H31" s="42" t="s">
        <v>338</v>
      </c>
      <c r="I31" s="42" t="s">
        <v>339</v>
      </c>
      <c r="J31" s="42" t="s">
        <v>323</v>
      </c>
      <c r="K31" s="49">
        <v>0.1</v>
      </c>
      <c r="L31" s="42"/>
    </row>
    <row r="32" ht="24" customHeight="1" spans="1:12">
      <c r="A32" s="40"/>
      <c r="B32" s="40"/>
      <c r="C32" s="41"/>
      <c r="D32" s="40"/>
      <c r="E32" s="42" t="s">
        <v>340</v>
      </c>
      <c r="F32" s="42" t="s">
        <v>341</v>
      </c>
      <c r="G32" s="42" t="s">
        <v>374</v>
      </c>
      <c r="H32" s="42" t="s">
        <v>375</v>
      </c>
      <c r="I32" s="42" t="s">
        <v>376</v>
      </c>
      <c r="J32" s="42" t="s">
        <v>377</v>
      </c>
      <c r="K32" s="49">
        <v>0.1</v>
      </c>
      <c r="L32" s="42"/>
    </row>
    <row r="33" ht="24" customHeight="1" spans="1:12">
      <c r="A33" s="40"/>
      <c r="B33" s="40" t="s">
        <v>254</v>
      </c>
      <c r="C33" s="41">
        <v>5</v>
      </c>
      <c r="D33" s="40" t="s">
        <v>378</v>
      </c>
      <c r="E33" s="42" t="s">
        <v>303</v>
      </c>
      <c r="F33" s="42" t="s">
        <v>320</v>
      </c>
      <c r="G33" s="42" t="s">
        <v>367</v>
      </c>
      <c r="H33" s="42" t="s">
        <v>306</v>
      </c>
      <c r="I33" s="42" t="s">
        <v>368</v>
      </c>
      <c r="J33" s="42"/>
      <c r="K33" s="49">
        <v>0.1</v>
      </c>
      <c r="L33" s="42"/>
    </row>
    <row r="34" ht="24" customHeight="1" spans="1:12">
      <c r="A34" s="40"/>
      <c r="B34" s="40"/>
      <c r="C34" s="41"/>
      <c r="D34" s="40"/>
      <c r="E34" s="42"/>
      <c r="F34" s="42" t="s">
        <v>308</v>
      </c>
      <c r="G34" s="42" t="s">
        <v>379</v>
      </c>
      <c r="H34" s="42" t="s">
        <v>338</v>
      </c>
      <c r="I34" s="42" t="s">
        <v>190</v>
      </c>
      <c r="J34" s="42" t="s">
        <v>356</v>
      </c>
      <c r="K34" s="49">
        <v>0.2</v>
      </c>
      <c r="L34" s="42"/>
    </row>
    <row r="35" ht="24" customHeight="1" spans="1:12">
      <c r="A35" s="40"/>
      <c r="B35" s="40"/>
      <c r="C35" s="41"/>
      <c r="D35" s="40"/>
      <c r="E35" s="42"/>
      <c r="F35" s="42" t="s">
        <v>304</v>
      </c>
      <c r="G35" s="42" t="s">
        <v>380</v>
      </c>
      <c r="H35" s="42" t="s">
        <v>306</v>
      </c>
      <c r="I35" s="42" t="s">
        <v>351</v>
      </c>
      <c r="J35" s="42"/>
      <c r="K35" s="49">
        <v>0.2</v>
      </c>
      <c r="L35" s="42"/>
    </row>
    <row r="36" ht="24" customHeight="1" spans="1:12">
      <c r="A36" s="40"/>
      <c r="B36" s="40"/>
      <c r="C36" s="41"/>
      <c r="D36" s="40"/>
      <c r="E36" s="42" t="s">
        <v>324</v>
      </c>
      <c r="F36" s="42" t="s">
        <v>331</v>
      </c>
      <c r="G36" s="42" t="s">
        <v>381</v>
      </c>
      <c r="H36" s="42" t="s">
        <v>306</v>
      </c>
      <c r="I36" s="42" t="s">
        <v>382</v>
      </c>
      <c r="J36" s="42"/>
      <c r="K36" s="49">
        <v>0.1</v>
      </c>
      <c r="L36" s="42"/>
    </row>
    <row r="37" ht="38" customHeight="1" spans="1:12">
      <c r="A37" s="40"/>
      <c r="B37" s="40"/>
      <c r="C37" s="41"/>
      <c r="D37" s="40"/>
      <c r="E37" s="42"/>
      <c r="F37" s="42" t="s">
        <v>325</v>
      </c>
      <c r="G37" s="42" t="s">
        <v>383</v>
      </c>
      <c r="H37" s="42" t="s">
        <v>306</v>
      </c>
      <c r="I37" s="42" t="s">
        <v>384</v>
      </c>
      <c r="J37" s="42"/>
      <c r="K37" s="49">
        <v>0.1</v>
      </c>
      <c r="L37" s="42"/>
    </row>
    <row r="38" ht="24" customHeight="1" spans="1:12">
      <c r="A38" s="40"/>
      <c r="B38" s="40"/>
      <c r="C38" s="41"/>
      <c r="D38" s="40"/>
      <c r="E38" s="42"/>
      <c r="F38" s="42" t="s">
        <v>331</v>
      </c>
      <c r="G38" s="42" t="s">
        <v>385</v>
      </c>
      <c r="H38" s="42" t="s">
        <v>306</v>
      </c>
      <c r="I38" s="42" t="s">
        <v>386</v>
      </c>
      <c r="J38" s="42"/>
      <c r="K38" s="49">
        <v>0.1</v>
      </c>
      <c r="L38" s="42"/>
    </row>
    <row r="39" ht="24" customHeight="1" spans="1:12">
      <c r="A39" s="40"/>
      <c r="B39" s="40"/>
      <c r="C39" s="41"/>
      <c r="D39" s="40"/>
      <c r="E39" s="42" t="s">
        <v>336</v>
      </c>
      <c r="F39" s="42" t="s">
        <v>373</v>
      </c>
      <c r="G39" s="42" t="s">
        <v>387</v>
      </c>
      <c r="H39" s="42" t="s">
        <v>338</v>
      </c>
      <c r="I39" s="42" t="s">
        <v>339</v>
      </c>
      <c r="J39" s="42" t="s">
        <v>323</v>
      </c>
      <c r="K39" s="49">
        <v>0.1</v>
      </c>
      <c r="L39" s="42"/>
    </row>
    <row r="40" ht="24" customHeight="1" spans="1:12">
      <c r="A40" s="40"/>
      <c r="B40" s="40" t="s">
        <v>257</v>
      </c>
      <c r="C40" s="41">
        <v>5</v>
      </c>
      <c r="D40" s="40" t="s">
        <v>388</v>
      </c>
      <c r="E40" s="42" t="s">
        <v>303</v>
      </c>
      <c r="F40" s="42" t="s">
        <v>320</v>
      </c>
      <c r="G40" s="42" t="s">
        <v>367</v>
      </c>
      <c r="H40" s="42" t="s">
        <v>306</v>
      </c>
      <c r="I40" s="42" t="s">
        <v>368</v>
      </c>
      <c r="J40" s="42"/>
      <c r="K40" s="49">
        <v>0.1</v>
      </c>
      <c r="L40" s="42"/>
    </row>
    <row r="41" ht="24" customHeight="1" spans="1:12">
      <c r="A41" s="40"/>
      <c r="B41" s="40"/>
      <c r="C41" s="41"/>
      <c r="D41" s="40"/>
      <c r="E41" s="42"/>
      <c r="F41" s="42" t="s">
        <v>304</v>
      </c>
      <c r="G41" s="42" t="s">
        <v>389</v>
      </c>
      <c r="H41" s="42" t="s">
        <v>310</v>
      </c>
      <c r="I41" s="42" t="s">
        <v>322</v>
      </c>
      <c r="J41" s="42" t="s">
        <v>323</v>
      </c>
      <c r="K41" s="49">
        <v>0.2</v>
      </c>
      <c r="L41" s="42"/>
    </row>
    <row r="42" ht="24" customHeight="1" spans="1:12">
      <c r="A42" s="40"/>
      <c r="B42" s="40"/>
      <c r="C42" s="41"/>
      <c r="D42" s="40"/>
      <c r="E42" s="42"/>
      <c r="F42" s="42" t="s">
        <v>304</v>
      </c>
      <c r="G42" s="42" t="s">
        <v>390</v>
      </c>
      <c r="H42" s="42" t="s">
        <v>306</v>
      </c>
      <c r="I42" s="42" t="s">
        <v>351</v>
      </c>
      <c r="J42" s="42"/>
      <c r="K42" s="49">
        <v>0.1</v>
      </c>
      <c r="L42" s="42"/>
    </row>
    <row r="43" ht="24" customHeight="1" spans="1:12">
      <c r="A43" s="40"/>
      <c r="B43" s="40"/>
      <c r="C43" s="41"/>
      <c r="D43" s="40"/>
      <c r="E43" s="42" t="s">
        <v>324</v>
      </c>
      <c r="F43" s="42" t="s">
        <v>331</v>
      </c>
      <c r="G43" s="42" t="s">
        <v>391</v>
      </c>
      <c r="H43" s="42" t="s">
        <v>306</v>
      </c>
      <c r="I43" s="42" t="s">
        <v>392</v>
      </c>
      <c r="J43" s="42"/>
      <c r="K43" s="49">
        <v>0.2</v>
      </c>
      <c r="L43" s="42"/>
    </row>
    <row r="44" ht="24" customHeight="1" spans="1:12">
      <c r="A44" s="40"/>
      <c r="B44" s="40"/>
      <c r="C44" s="41"/>
      <c r="D44" s="40"/>
      <c r="E44" s="42"/>
      <c r="F44" s="42" t="s">
        <v>331</v>
      </c>
      <c r="G44" s="42" t="s">
        <v>393</v>
      </c>
      <c r="H44" s="42" t="s">
        <v>306</v>
      </c>
      <c r="I44" s="42" t="s">
        <v>394</v>
      </c>
      <c r="J44" s="42"/>
      <c r="K44" s="49">
        <v>0.2</v>
      </c>
      <c r="L44" s="42"/>
    </row>
    <row r="45" ht="24" customHeight="1" spans="1:12">
      <c r="A45" s="40"/>
      <c r="B45" s="40"/>
      <c r="C45" s="41"/>
      <c r="D45" s="40"/>
      <c r="E45" s="42" t="s">
        <v>336</v>
      </c>
      <c r="F45" s="42" t="s">
        <v>373</v>
      </c>
      <c r="G45" s="42" t="s">
        <v>337</v>
      </c>
      <c r="H45" s="42" t="s">
        <v>338</v>
      </c>
      <c r="I45" s="42" t="s">
        <v>395</v>
      </c>
      <c r="J45" s="42" t="s">
        <v>323</v>
      </c>
      <c r="K45" s="49">
        <v>0.1</v>
      </c>
      <c r="L45" s="42"/>
    </row>
    <row r="46" ht="24" customHeight="1" spans="1:12">
      <c r="A46" s="40"/>
      <c r="B46" s="40" t="s">
        <v>243</v>
      </c>
      <c r="C46" s="41">
        <v>1</v>
      </c>
      <c r="D46" s="40" t="s">
        <v>396</v>
      </c>
      <c r="E46" s="42" t="s">
        <v>303</v>
      </c>
      <c r="F46" s="42" t="s">
        <v>320</v>
      </c>
      <c r="G46" s="42" t="s">
        <v>367</v>
      </c>
      <c r="H46" s="42" t="s">
        <v>306</v>
      </c>
      <c r="I46" s="42" t="s">
        <v>368</v>
      </c>
      <c r="J46" s="42"/>
      <c r="K46" s="49">
        <v>0.1</v>
      </c>
      <c r="L46" s="42"/>
    </row>
    <row r="47" ht="24" customHeight="1" spans="1:12">
      <c r="A47" s="40"/>
      <c r="B47" s="40"/>
      <c r="C47" s="41"/>
      <c r="D47" s="40"/>
      <c r="E47" s="42"/>
      <c r="F47" s="42" t="s">
        <v>304</v>
      </c>
      <c r="G47" s="42" t="s">
        <v>397</v>
      </c>
      <c r="H47" s="42" t="s">
        <v>310</v>
      </c>
      <c r="I47" s="42" t="s">
        <v>322</v>
      </c>
      <c r="J47" s="42" t="s">
        <v>323</v>
      </c>
      <c r="K47" s="49">
        <v>0.1</v>
      </c>
      <c r="L47" s="42"/>
    </row>
    <row r="48" ht="24" customHeight="1" spans="1:12">
      <c r="A48" s="40"/>
      <c r="B48" s="40"/>
      <c r="C48" s="41"/>
      <c r="D48" s="40"/>
      <c r="E48" s="42"/>
      <c r="F48" s="42" t="s">
        <v>304</v>
      </c>
      <c r="G48" s="42" t="s">
        <v>398</v>
      </c>
      <c r="H48" s="42" t="s">
        <v>306</v>
      </c>
      <c r="I48" s="42" t="s">
        <v>351</v>
      </c>
      <c r="J48" s="42"/>
      <c r="K48" s="49">
        <v>0.1</v>
      </c>
      <c r="L48" s="42"/>
    </row>
    <row r="49" ht="24" customHeight="1" spans="1:12">
      <c r="A49" s="40"/>
      <c r="B49" s="40"/>
      <c r="C49" s="41"/>
      <c r="D49" s="40"/>
      <c r="E49" s="42"/>
      <c r="F49" s="42" t="s">
        <v>308</v>
      </c>
      <c r="G49" s="42" t="s">
        <v>399</v>
      </c>
      <c r="H49" s="42" t="s">
        <v>338</v>
      </c>
      <c r="I49" s="42" t="s">
        <v>400</v>
      </c>
      <c r="J49" s="42" t="s">
        <v>356</v>
      </c>
      <c r="K49" s="49">
        <v>0.2</v>
      </c>
      <c r="L49" s="42"/>
    </row>
    <row r="50" ht="24" customHeight="1" spans="1:12">
      <c r="A50" s="40"/>
      <c r="B50" s="40"/>
      <c r="C50" s="41"/>
      <c r="D50" s="40"/>
      <c r="E50" s="42" t="s">
        <v>324</v>
      </c>
      <c r="F50" s="42" t="s">
        <v>325</v>
      </c>
      <c r="G50" s="42" t="s">
        <v>401</v>
      </c>
      <c r="H50" s="42" t="s">
        <v>306</v>
      </c>
      <c r="I50" s="42" t="s">
        <v>402</v>
      </c>
      <c r="J50" s="42"/>
      <c r="K50" s="49">
        <v>0.1</v>
      </c>
      <c r="L50" s="42"/>
    </row>
    <row r="51" ht="24" customHeight="1" spans="1:12">
      <c r="A51" s="40"/>
      <c r="B51" s="40"/>
      <c r="C51" s="41"/>
      <c r="D51" s="40"/>
      <c r="E51" s="42"/>
      <c r="F51" s="42" t="s">
        <v>331</v>
      </c>
      <c r="G51" s="42" t="s">
        <v>403</v>
      </c>
      <c r="H51" s="42" t="s">
        <v>306</v>
      </c>
      <c r="I51" s="42" t="s">
        <v>404</v>
      </c>
      <c r="J51" s="42"/>
      <c r="K51" s="49">
        <v>0.2</v>
      </c>
      <c r="L51" s="42"/>
    </row>
    <row r="52" ht="24" customHeight="1" spans="1:12">
      <c r="A52" s="40"/>
      <c r="B52" s="40"/>
      <c r="C52" s="41"/>
      <c r="D52" s="40"/>
      <c r="E52" s="42" t="s">
        <v>336</v>
      </c>
      <c r="F52" s="42" t="s">
        <v>373</v>
      </c>
      <c r="G52" s="42" t="s">
        <v>405</v>
      </c>
      <c r="H52" s="42" t="s">
        <v>338</v>
      </c>
      <c r="I52" s="42" t="s">
        <v>339</v>
      </c>
      <c r="J52" s="42" t="s">
        <v>323</v>
      </c>
      <c r="K52" s="49">
        <v>0.1</v>
      </c>
      <c r="L52" s="42"/>
    </row>
    <row r="53" ht="24" customHeight="1" spans="1:12">
      <c r="A53" s="40"/>
      <c r="B53" s="40" t="s">
        <v>245</v>
      </c>
      <c r="C53" s="41">
        <v>111.04</v>
      </c>
      <c r="D53" s="40" t="s">
        <v>406</v>
      </c>
      <c r="E53" s="42" t="s">
        <v>303</v>
      </c>
      <c r="F53" s="42" t="s">
        <v>308</v>
      </c>
      <c r="G53" s="42" t="s">
        <v>407</v>
      </c>
      <c r="H53" s="42" t="s">
        <v>310</v>
      </c>
      <c r="I53" s="42" t="s">
        <v>400</v>
      </c>
      <c r="J53" s="42" t="s">
        <v>312</v>
      </c>
      <c r="K53" s="49">
        <v>0.05</v>
      </c>
      <c r="L53" s="42"/>
    </row>
    <row r="54" ht="24" customHeight="1" spans="1:12">
      <c r="A54" s="40"/>
      <c r="B54" s="40"/>
      <c r="C54" s="41"/>
      <c r="D54" s="40"/>
      <c r="E54" s="42"/>
      <c r="F54" s="42" t="s">
        <v>304</v>
      </c>
      <c r="G54" s="42" t="s">
        <v>408</v>
      </c>
      <c r="H54" s="42" t="s">
        <v>310</v>
      </c>
      <c r="I54" s="42" t="s">
        <v>322</v>
      </c>
      <c r="J54" s="42" t="s">
        <v>323</v>
      </c>
      <c r="K54" s="49">
        <v>0.1</v>
      </c>
      <c r="L54" s="42"/>
    </row>
    <row r="55" ht="24" customHeight="1" spans="1:12">
      <c r="A55" s="40"/>
      <c r="B55" s="40"/>
      <c r="C55" s="41"/>
      <c r="D55" s="40"/>
      <c r="E55" s="42"/>
      <c r="F55" s="42" t="s">
        <v>304</v>
      </c>
      <c r="G55" s="42" t="s">
        <v>409</v>
      </c>
      <c r="H55" s="42" t="s">
        <v>306</v>
      </c>
      <c r="I55" s="42" t="s">
        <v>410</v>
      </c>
      <c r="J55" s="42"/>
      <c r="K55" s="49">
        <v>0.1</v>
      </c>
      <c r="L55" s="42"/>
    </row>
    <row r="56" ht="24" customHeight="1" spans="1:12">
      <c r="A56" s="40"/>
      <c r="B56" s="40"/>
      <c r="C56" s="41"/>
      <c r="D56" s="40"/>
      <c r="E56" s="42"/>
      <c r="F56" s="42" t="s">
        <v>320</v>
      </c>
      <c r="G56" s="42" t="s">
        <v>367</v>
      </c>
      <c r="H56" s="42" t="s">
        <v>306</v>
      </c>
      <c r="I56" s="42" t="s">
        <v>368</v>
      </c>
      <c r="J56" s="42"/>
      <c r="K56" s="49">
        <v>0.1</v>
      </c>
      <c r="L56" s="42"/>
    </row>
    <row r="57" ht="24" customHeight="1" spans="1:12">
      <c r="A57" s="40"/>
      <c r="B57" s="40"/>
      <c r="C57" s="41"/>
      <c r="D57" s="40"/>
      <c r="E57" s="42"/>
      <c r="F57" s="42" t="s">
        <v>304</v>
      </c>
      <c r="G57" s="42" t="s">
        <v>411</v>
      </c>
      <c r="H57" s="42" t="s">
        <v>306</v>
      </c>
      <c r="I57" s="42" t="s">
        <v>351</v>
      </c>
      <c r="J57" s="42"/>
      <c r="K57" s="49">
        <v>0.1</v>
      </c>
      <c r="L57" s="42"/>
    </row>
    <row r="58" ht="24" customHeight="1" spans="1:12">
      <c r="A58" s="40"/>
      <c r="B58" s="40"/>
      <c r="C58" s="41"/>
      <c r="D58" s="40"/>
      <c r="E58" s="42" t="s">
        <v>324</v>
      </c>
      <c r="F58" s="42" t="s">
        <v>331</v>
      </c>
      <c r="G58" s="42" t="s">
        <v>412</v>
      </c>
      <c r="H58" s="42" t="s">
        <v>306</v>
      </c>
      <c r="I58" s="42" t="s">
        <v>413</v>
      </c>
      <c r="J58" s="42"/>
      <c r="K58" s="49">
        <v>0.1</v>
      </c>
      <c r="L58" s="42"/>
    </row>
    <row r="59" ht="24" customHeight="1" spans="1:12">
      <c r="A59" s="40"/>
      <c r="B59" s="40"/>
      <c r="C59" s="41"/>
      <c r="D59" s="40"/>
      <c r="E59" s="42"/>
      <c r="F59" s="42" t="s">
        <v>325</v>
      </c>
      <c r="G59" s="42" t="s">
        <v>414</v>
      </c>
      <c r="H59" s="42" t="s">
        <v>306</v>
      </c>
      <c r="I59" s="42" t="s">
        <v>415</v>
      </c>
      <c r="J59" s="42"/>
      <c r="K59" s="49">
        <v>0.1</v>
      </c>
      <c r="L59" s="42"/>
    </row>
    <row r="60" ht="24" customHeight="1" spans="1:12">
      <c r="A60" s="40"/>
      <c r="B60" s="40"/>
      <c r="C60" s="41"/>
      <c r="D60" s="40"/>
      <c r="E60" s="42"/>
      <c r="F60" s="42" t="s">
        <v>331</v>
      </c>
      <c r="G60" s="42" t="s">
        <v>416</v>
      </c>
      <c r="H60" s="42" t="s">
        <v>306</v>
      </c>
      <c r="I60" s="42" t="s">
        <v>417</v>
      </c>
      <c r="J60" s="42"/>
      <c r="K60" s="49">
        <v>0.1</v>
      </c>
      <c r="L60" s="42"/>
    </row>
    <row r="61" ht="24" customHeight="1" spans="1:12">
      <c r="A61" s="40"/>
      <c r="B61" s="40"/>
      <c r="C61" s="41"/>
      <c r="D61" s="40"/>
      <c r="E61" s="42" t="s">
        <v>336</v>
      </c>
      <c r="F61" s="42" t="s">
        <v>373</v>
      </c>
      <c r="G61" s="42" t="s">
        <v>361</v>
      </c>
      <c r="H61" s="42" t="s">
        <v>338</v>
      </c>
      <c r="I61" s="42" t="s">
        <v>339</v>
      </c>
      <c r="J61" s="42" t="s">
        <v>323</v>
      </c>
      <c r="K61" s="49">
        <v>0.1</v>
      </c>
      <c r="L61" s="42"/>
    </row>
    <row r="62" ht="24" customHeight="1" spans="1:12">
      <c r="A62" s="40"/>
      <c r="B62" s="40" t="s">
        <v>259</v>
      </c>
      <c r="C62" s="41">
        <v>75</v>
      </c>
      <c r="D62" s="40" t="s">
        <v>418</v>
      </c>
      <c r="E62" s="42" t="s">
        <v>303</v>
      </c>
      <c r="F62" s="42" t="s">
        <v>308</v>
      </c>
      <c r="G62" s="42" t="s">
        <v>419</v>
      </c>
      <c r="H62" s="42" t="s">
        <v>310</v>
      </c>
      <c r="I62" s="42" t="s">
        <v>195</v>
      </c>
      <c r="J62" s="42" t="s">
        <v>312</v>
      </c>
      <c r="K62" s="49">
        <v>0.1</v>
      </c>
      <c r="L62" s="42"/>
    </row>
    <row r="63" ht="24" customHeight="1" spans="1:12">
      <c r="A63" s="40"/>
      <c r="B63" s="40"/>
      <c r="C63" s="41"/>
      <c r="D63" s="40"/>
      <c r="E63" s="42"/>
      <c r="F63" s="42" t="s">
        <v>304</v>
      </c>
      <c r="G63" s="42" t="s">
        <v>420</v>
      </c>
      <c r="H63" s="42" t="s">
        <v>310</v>
      </c>
      <c r="I63" s="42" t="s">
        <v>322</v>
      </c>
      <c r="J63" s="42" t="s">
        <v>323</v>
      </c>
      <c r="K63" s="49">
        <v>0.1</v>
      </c>
      <c r="L63" s="42"/>
    </row>
    <row r="64" ht="24" customHeight="1" spans="1:12">
      <c r="A64" s="40"/>
      <c r="B64" s="40"/>
      <c r="C64" s="41"/>
      <c r="D64" s="40"/>
      <c r="E64" s="42"/>
      <c r="F64" s="42" t="s">
        <v>320</v>
      </c>
      <c r="G64" s="42" t="s">
        <v>367</v>
      </c>
      <c r="H64" s="42" t="s">
        <v>306</v>
      </c>
      <c r="I64" s="42" t="s">
        <v>421</v>
      </c>
      <c r="J64" s="42"/>
      <c r="K64" s="49">
        <v>0.1</v>
      </c>
      <c r="L64" s="42"/>
    </row>
    <row r="65" ht="24" customHeight="1" spans="1:12">
      <c r="A65" s="40"/>
      <c r="B65" s="40"/>
      <c r="C65" s="41"/>
      <c r="D65" s="40"/>
      <c r="E65" s="42"/>
      <c r="F65" s="42" t="s">
        <v>308</v>
      </c>
      <c r="G65" s="42" t="s">
        <v>422</v>
      </c>
      <c r="H65" s="42" t="s">
        <v>310</v>
      </c>
      <c r="I65" s="42" t="s">
        <v>195</v>
      </c>
      <c r="J65" s="42" t="s">
        <v>312</v>
      </c>
      <c r="K65" s="49">
        <v>0.1</v>
      </c>
      <c r="L65" s="42"/>
    </row>
    <row r="66" ht="24" customHeight="1" spans="1:12">
      <c r="A66" s="40"/>
      <c r="B66" s="40"/>
      <c r="C66" s="41"/>
      <c r="D66" s="40"/>
      <c r="E66" s="42" t="s">
        <v>324</v>
      </c>
      <c r="F66" s="42" t="s">
        <v>331</v>
      </c>
      <c r="G66" s="42" t="s">
        <v>332</v>
      </c>
      <c r="H66" s="42" t="s">
        <v>306</v>
      </c>
      <c r="I66" s="42" t="s">
        <v>423</v>
      </c>
      <c r="J66" s="42"/>
      <c r="K66" s="49">
        <v>0.1</v>
      </c>
      <c r="L66" s="42"/>
    </row>
    <row r="67" ht="24" customHeight="1" spans="1:12">
      <c r="A67" s="40"/>
      <c r="B67" s="40"/>
      <c r="C67" s="41"/>
      <c r="D67" s="40"/>
      <c r="E67" s="42"/>
      <c r="F67" s="42" t="s">
        <v>325</v>
      </c>
      <c r="G67" s="42" t="s">
        <v>326</v>
      </c>
      <c r="H67" s="42" t="s">
        <v>306</v>
      </c>
      <c r="I67" s="42" t="s">
        <v>424</v>
      </c>
      <c r="J67" s="42"/>
      <c r="K67" s="49">
        <v>0.05</v>
      </c>
      <c r="L67" s="42"/>
    </row>
    <row r="68" ht="24" customHeight="1" spans="1:12">
      <c r="A68" s="40"/>
      <c r="B68" s="40"/>
      <c r="C68" s="41"/>
      <c r="D68" s="40"/>
      <c r="E68" s="42"/>
      <c r="F68" s="42" t="s">
        <v>331</v>
      </c>
      <c r="G68" s="42" t="s">
        <v>425</v>
      </c>
      <c r="H68" s="42" t="s">
        <v>306</v>
      </c>
      <c r="I68" s="42" t="s">
        <v>426</v>
      </c>
      <c r="J68" s="42"/>
      <c r="K68" s="49">
        <v>0.05</v>
      </c>
      <c r="L68" s="42"/>
    </row>
    <row r="69" ht="24" customHeight="1" spans="1:12">
      <c r="A69" s="40"/>
      <c r="B69" s="40"/>
      <c r="C69" s="41"/>
      <c r="D69" s="40"/>
      <c r="E69" s="42"/>
      <c r="F69" s="42" t="s">
        <v>331</v>
      </c>
      <c r="G69" s="42" t="s">
        <v>427</v>
      </c>
      <c r="H69" s="42" t="s">
        <v>306</v>
      </c>
      <c r="I69" s="42" t="s">
        <v>428</v>
      </c>
      <c r="J69" s="42"/>
      <c r="K69" s="49">
        <v>0.1</v>
      </c>
      <c r="L69" s="42"/>
    </row>
    <row r="70" ht="24" customHeight="1" spans="1:12">
      <c r="A70" s="40"/>
      <c r="B70" s="40"/>
      <c r="C70" s="41"/>
      <c r="D70" s="40"/>
      <c r="E70" s="42" t="s">
        <v>336</v>
      </c>
      <c r="F70" s="42" t="s">
        <v>373</v>
      </c>
      <c r="G70" s="42" t="s">
        <v>429</v>
      </c>
      <c r="H70" s="42" t="s">
        <v>338</v>
      </c>
      <c r="I70" s="42" t="s">
        <v>339</v>
      </c>
      <c r="J70" s="42" t="s">
        <v>323</v>
      </c>
      <c r="K70" s="49">
        <v>0.1</v>
      </c>
      <c r="L70" s="42"/>
    </row>
    <row r="71" ht="24" customHeight="1" spans="1:12">
      <c r="A71" s="40"/>
      <c r="B71" s="40"/>
      <c r="C71" s="41"/>
      <c r="D71" s="40"/>
      <c r="E71" s="42" t="s">
        <v>340</v>
      </c>
      <c r="F71" s="42" t="s">
        <v>341</v>
      </c>
      <c r="G71" s="42" t="s">
        <v>430</v>
      </c>
      <c r="H71" s="42" t="s">
        <v>310</v>
      </c>
      <c r="I71" s="42" t="s">
        <v>431</v>
      </c>
      <c r="J71" s="42" t="s">
        <v>432</v>
      </c>
      <c r="K71" s="49">
        <v>0.05</v>
      </c>
      <c r="L71" s="42"/>
    </row>
    <row r="72" ht="24" customHeight="1" spans="1:12">
      <c r="A72" s="40"/>
      <c r="B72" s="40"/>
      <c r="C72" s="41"/>
      <c r="D72" s="40"/>
      <c r="E72" s="42"/>
      <c r="F72" s="42" t="s">
        <v>341</v>
      </c>
      <c r="G72" s="42" t="s">
        <v>433</v>
      </c>
      <c r="H72" s="42" t="s">
        <v>310</v>
      </c>
      <c r="I72" s="42" t="s">
        <v>355</v>
      </c>
      <c r="J72" s="42" t="s">
        <v>432</v>
      </c>
      <c r="K72" s="49">
        <v>0.05</v>
      </c>
      <c r="L72" s="42"/>
    </row>
    <row r="73" ht="24" customHeight="1" spans="1:12">
      <c r="A73" s="40"/>
      <c r="B73" s="40" t="s">
        <v>264</v>
      </c>
      <c r="C73" s="41">
        <v>5.2</v>
      </c>
      <c r="D73" s="40" t="s">
        <v>434</v>
      </c>
      <c r="E73" s="42" t="s">
        <v>303</v>
      </c>
      <c r="F73" s="42" t="s">
        <v>308</v>
      </c>
      <c r="G73" s="42" t="s">
        <v>435</v>
      </c>
      <c r="H73" s="42" t="s">
        <v>338</v>
      </c>
      <c r="I73" s="42" t="s">
        <v>436</v>
      </c>
      <c r="J73" s="42" t="s">
        <v>437</v>
      </c>
      <c r="K73" s="49">
        <v>0.15</v>
      </c>
      <c r="L73" s="42"/>
    </row>
    <row r="74" ht="24" customHeight="1" spans="1:12">
      <c r="A74" s="40"/>
      <c r="B74" s="40"/>
      <c r="C74" s="41"/>
      <c r="D74" s="40"/>
      <c r="E74" s="42"/>
      <c r="F74" s="42" t="s">
        <v>320</v>
      </c>
      <c r="G74" s="42" t="s">
        <v>321</v>
      </c>
      <c r="H74" s="42" t="s">
        <v>338</v>
      </c>
      <c r="I74" s="42" t="s">
        <v>322</v>
      </c>
      <c r="J74" s="42" t="s">
        <v>323</v>
      </c>
      <c r="K74" s="49">
        <v>0.15</v>
      </c>
      <c r="L74" s="42"/>
    </row>
    <row r="75" ht="24" customHeight="1" spans="1:12">
      <c r="A75" s="40"/>
      <c r="B75" s="40"/>
      <c r="C75" s="41"/>
      <c r="D75" s="40"/>
      <c r="E75" s="42"/>
      <c r="F75" s="42" t="s">
        <v>304</v>
      </c>
      <c r="G75" s="42" t="s">
        <v>438</v>
      </c>
      <c r="H75" s="42" t="s">
        <v>310</v>
      </c>
      <c r="I75" s="42" t="s">
        <v>322</v>
      </c>
      <c r="J75" s="42" t="s">
        <v>323</v>
      </c>
      <c r="K75" s="49">
        <v>0.15</v>
      </c>
      <c r="L75" s="42"/>
    </row>
    <row r="76" ht="24" customHeight="1" spans="1:12">
      <c r="A76" s="40"/>
      <c r="B76" s="40"/>
      <c r="C76" s="41"/>
      <c r="D76" s="40"/>
      <c r="E76" s="42" t="s">
        <v>324</v>
      </c>
      <c r="F76" s="42" t="s">
        <v>331</v>
      </c>
      <c r="G76" s="42" t="s">
        <v>439</v>
      </c>
      <c r="H76" s="42" t="s">
        <v>306</v>
      </c>
      <c r="I76" s="42" t="s">
        <v>440</v>
      </c>
      <c r="J76" s="42"/>
      <c r="K76" s="49">
        <v>0.1</v>
      </c>
      <c r="L76" s="42"/>
    </row>
    <row r="77" ht="24" customHeight="1" spans="1:12">
      <c r="A77" s="40"/>
      <c r="B77" s="40"/>
      <c r="C77" s="41"/>
      <c r="D77" s="40"/>
      <c r="E77" s="42"/>
      <c r="F77" s="42" t="s">
        <v>328</v>
      </c>
      <c r="G77" s="42" t="s">
        <v>441</v>
      </c>
      <c r="H77" s="42" t="s">
        <v>306</v>
      </c>
      <c r="I77" s="42" t="s">
        <v>442</v>
      </c>
      <c r="J77" s="42"/>
      <c r="K77" s="49">
        <v>0.1</v>
      </c>
      <c r="L77" s="42"/>
    </row>
    <row r="78" ht="24" customHeight="1" spans="1:12">
      <c r="A78" s="40"/>
      <c r="B78" s="40"/>
      <c r="C78" s="41"/>
      <c r="D78" s="40"/>
      <c r="E78" s="42"/>
      <c r="F78" s="42" t="s">
        <v>331</v>
      </c>
      <c r="G78" s="42" t="s">
        <v>332</v>
      </c>
      <c r="H78" s="42" t="s">
        <v>306</v>
      </c>
      <c r="I78" s="42" t="s">
        <v>443</v>
      </c>
      <c r="J78" s="42"/>
      <c r="K78" s="49">
        <v>0.15</v>
      </c>
      <c r="L78" s="42"/>
    </row>
    <row r="79" ht="24" customHeight="1" spans="1:12">
      <c r="A79" s="40"/>
      <c r="B79" s="40"/>
      <c r="C79" s="41"/>
      <c r="D79" s="40"/>
      <c r="E79" s="42" t="s">
        <v>336</v>
      </c>
      <c r="F79" s="42" t="s">
        <v>336</v>
      </c>
      <c r="G79" s="42" t="s">
        <v>337</v>
      </c>
      <c r="H79" s="42" t="s">
        <v>338</v>
      </c>
      <c r="I79" s="42" t="s">
        <v>339</v>
      </c>
      <c r="J79" s="42" t="s">
        <v>323</v>
      </c>
      <c r="K79" s="49">
        <v>0.1</v>
      </c>
      <c r="L79" s="42"/>
    </row>
    <row r="80" ht="24" customHeight="1" spans="1:12">
      <c r="A80" s="40"/>
      <c r="B80" s="40" t="s">
        <v>262</v>
      </c>
      <c r="C80" s="41">
        <v>87.45</v>
      </c>
      <c r="D80" s="40" t="s">
        <v>444</v>
      </c>
      <c r="E80" s="42" t="s">
        <v>303</v>
      </c>
      <c r="F80" s="42" t="s">
        <v>304</v>
      </c>
      <c r="G80" s="42" t="s">
        <v>438</v>
      </c>
      <c r="H80" s="42" t="s">
        <v>310</v>
      </c>
      <c r="I80" s="42" t="s">
        <v>322</v>
      </c>
      <c r="J80" s="42" t="s">
        <v>323</v>
      </c>
      <c r="K80" s="49">
        <v>0.1</v>
      </c>
      <c r="L80" s="42"/>
    </row>
    <row r="81" ht="24" customHeight="1" spans="1:12">
      <c r="A81" s="40"/>
      <c r="B81" s="40"/>
      <c r="C81" s="41"/>
      <c r="D81" s="40"/>
      <c r="E81" s="42"/>
      <c r="F81" s="42" t="s">
        <v>320</v>
      </c>
      <c r="G81" s="42" t="s">
        <v>445</v>
      </c>
      <c r="H81" s="42" t="s">
        <v>306</v>
      </c>
      <c r="I81" s="42" t="s">
        <v>446</v>
      </c>
      <c r="J81" s="42"/>
      <c r="K81" s="49">
        <v>0.1</v>
      </c>
      <c r="L81" s="42"/>
    </row>
    <row r="82" ht="24" customHeight="1" spans="1:12">
      <c r="A82" s="40"/>
      <c r="B82" s="40"/>
      <c r="C82" s="41"/>
      <c r="D82" s="40"/>
      <c r="E82" s="42"/>
      <c r="F82" s="42" t="s">
        <v>308</v>
      </c>
      <c r="G82" s="42" t="s">
        <v>447</v>
      </c>
      <c r="H82" s="42" t="s">
        <v>310</v>
      </c>
      <c r="I82" s="42" t="s">
        <v>448</v>
      </c>
      <c r="J82" s="42" t="s">
        <v>312</v>
      </c>
      <c r="K82" s="49">
        <v>0.1</v>
      </c>
      <c r="L82" s="42"/>
    </row>
    <row r="83" ht="24" customHeight="1" spans="1:12">
      <c r="A83" s="40"/>
      <c r="B83" s="40"/>
      <c r="C83" s="41"/>
      <c r="D83" s="40"/>
      <c r="E83" s="42"/>
      <c r="F83" s="42" t="s">
        <v>308</v>
      </c>
      <c r="G83" s="42" t="s">
        <v>449</v>
      </c>
      <c r="H83" s="42" t="s">
        <v>310</v>
      </c>
      <c r="I83" s="42" t="s">
        <v>450</v>
      </c>
      <c r="J83" s="42" t="s">
        <v>312</v>
      </c>
      <c r="K83" s="49">
        <v>0.1</v>
      </c>
      <c r="L83" s="42"/>
    </row>
    <row r="84" ht="24" customHeight="1" spans="1:12">
      <c r="A84" s="40"/>
      <c r="B84" s="40"/>
      <c r="C84" s="41"/>
      <c r="D84" s="40"/>
      <c r="E84" s="42" t="s">
        <v>324</v>
      </c>
      <c r="F84" s="42" t="s">
        <v>331</v>
      </c>
      <c r="G84" s="42" t="s">
        <v>332</v>
      </c>
      <c r="H84" s="42" t="s">
        <v>306</v>
      </c>
      <c r="I84" s="42" t="s">
        <v>443</v>
      </c>
      <c r="J84" s="42"/>
      <c r="K84" s="49">
        <v>0.1</v>
      </c>
      <c r="L84" s="42"/>
    </row>
    <row r="85" ht="24" customHeight="1" spans="1:12">
      <c r="A85" s="40"/>
      <c r="B85" s="40"/>
      <c r="C85" s="41"/>
      <c r="D85" s="40"/>
      <c r="E85" s="42"/>
      <c r="F85" s="42" t="s">
        <v>328</v>
      </c>
      <c r="G85" s="42" t="s">
        <v>441</v>
      </c>
      <c r="H85" s="42" t="s">
        <v>306</v>
      </c>
      <c r="I85" s="42" t="s">
        <v>442</v>
      </c>
      <c r="J85" s="42"/>
      <c r="K85" s="49">
        <v>0.1</v>
      </c>
      <c r="L85" s="42"/>
    </row>
    <row r="86" ht="24" customHeight="1" spans="1:12">
      <c r="A86" s="40"/>
      <c r="B86" s="40"/>
      <c r="C86" s="41"/>
      <c r="D86" s="40"/>
      <c r="E86" s="42"/>
      <c r="F86" s="42" t="s">
        <v>331</v>
      </c>
      <c r="G86" s="42" t="s">
        <v>439</v>
      </c>
      <c r="H86" s="42" t="s">
        <v>306</v>
      </c>
      <c r="I86" s="42" t="s">
        <v>439</v>
      </c>
      <c r="J86" s="42"/>
      <c r="K86" s="49">
        <v>0.1</v>
      </c>
      <c r="L86" s="42"/>
    </row>
    <row r="87" ht="24" customHeight="1" spans="1:12">
      <c r="A87" s="40"/>
      <c r="B87" s="40"/>
      <c r="C87" s="41"/>
      <c r="D87" s="40"/>
      <c r="E87" s="42" t="s">
        <v>336</v>
      </c>
      <c r="F87" s="42" t="s">
        <v>373</v>
      </c>
      <c r="G87" s="42" t="s">
        <v>451</v>
      </c>
      <c r="H87" s="42" t="s">
        <v>338</v>
      </c>
      <c r="I87" s="42" t="s">
        <v>339</v>
      </c>
      <c r="J87" s="42" t="s">
        <v>323</v>
      </c>
      <c r="K87" s="49">
        <v>0.1</v>
      </c>
      <c r="L87" s="42"/>
    </row>
    <row r="88" ht="24" customHeight="1" spans="1:12">
      <c r="A88" s="40"/>
      <c r="B88" s="40"/>
      <c r="C88" s="41"/>
      <c r="D88" s="40"/>
      <c r="E88" s="42" t="s">
        <v>340</v>
      </c>
      <c r="F88" s="42" t="s">
        <v>341</v>
      </c>
      <c r="G88" s="42" t="s">
        <v>452</v>
      </c>
      <c r="H88" s="42" t="s">
        <v>310</v>
      </c>
      <c r="I88" s="42" t="s">
        <v>453</v>
      </c>
      <c r="J88" s="42" t="s">
        <v>454</v>
      </c>
      <c r="K88" s="49">
        <v>0.1</v>
      </c>
      <c r="L88" s="42"/>
    </row>
    <row r="89" ht="24" customHeight="1" spans="1:12">
      <c r="A89" s="40"/>
      <c r="B89" s="50" t="s">
        <v>260</v>
      </c>
      <c r="C89" s="41">
        <v>37.1</v>
      </c>
      <c r="D89" s="40" t="s">
        <v>455</v>
      </c>
      <c r="E89" s="42" t="s">
        <v>303</v>
      </c>
      <c r="F89" s="42" t="s">
        <v>304</v>
      </c>
      <c r="G89" s="42" t="s">
        <v>456</v>
      </c>
      <c r="H89" s="42" t="s">
        <v>310</v>
      </c>
      <c r="I89" s="42" t="s">
        <v>322</v>
      </c>
      <c r="J89" s="42" t="s">
        <v>323</v>
      </c>
      <c r="K89" s="49">
        <v>0.1</v>
      </c>
      <c r="L89" s="42"/>
    </row>
    <row r="90" ht="24" customHeight="1" spans="1:12">
      <c r="A90" s="40"/>
      <c r="B90" s="50"/>
      <c r="C90" s="41"/>
      <c r="D90" s="40"/>
      <c r="E90" s="42"/>
      <c r="F90" s="42" t="s">
        <v>308</v>
      </c>
      <c r="G90" s="42" t="s">
        <v>457</v>
      </c>
      <c r="H90" s="42" t="s">
        <v>310</v>
      </c>
      <c r="I90" s="42" t="s">
        <v>196</v>
      </c>
      <c r="J90" s="42" t="s">
        <v>312</v>
      </c>
      <c r="K90" s="49">
        <v>0.1</v>
      </c>
      <c r="L90" s="42"/>
    </row>
    <row r="91" ht="24" customHeight="1" spans="1:12">
      <c r="A91" s="40"/>
      <c r="B91" s="50"/>
      <c r="C91" s="41"/>
      <c r="D91" s="40"/>
      <c r="E91" s="42"/>
      <c r="F91" s="42" t="s">
        <v>308</v>
      </c>
      <c r="G91" s="42" t="s">
        <v>458</v>
      </c>
      <c r="H91" s="42" t="s">
        <v>310</v>
      </c>
      <c r="I91" s="42" t="s">
        <v>450</v>
      </c>
      <c r="J91" s="42" t="s">
        <v>312</v>
      </c>
      <c r="K91" s="49">
        <v>0.1</v>
      </c>
      <c r="L91" s="42"/>
    </row>
    <row r="92" ht="24" customHeight="1" spans="1:12">
      <c r="A92" s="40"/>
      <c r="B92" s="50"/>
      <c r="C92" s="41"/>
      <c r="D92" s="40"/>
      <c r="E92" s="42"/>
      <c r="F92" s="42" t="s">
        <v>320</v>
      </c>
      <c r="G92" s="42" t="s">
        <v>459</v>
      </c>
      <c r="H92" s="42" t="s">
        <v>306</v>
      </c>
      <c r="I92" s="42" t="s">
        <v>446</v>
      </c>
      <c r="J92" s="42"/>
      <c r="K92" s="49">
        <v>0.1</v>
      </c>
      <c r="L92" s="42"/>
    </row>
    <row r="93" ht="24" customHeight="1" spans="1:12">
      <c r="A93" s="40"/>
      <c r="B93" s="50"/>
      <c r="C93" s="41"/>
      <c r="D93" s="40"/>
      <c r="E93" s="42" t="s">
        <v>324</v>
      </c>
      <c r="F93" s="42" t="s">
        <v>331</v>
      </c>
      <c r="G93" s="42" t="s">
        <v>460</v>
      </c>
      <c r="H93" s="42" t="s">
        <v>306</v>
      </c>
      <c r="I93" s="42" t="s">
        <v>461</v>
      </c>
      <c r="J93" s="42"/>
      <c r="K93" s="49">
        <v>0.1</v>
      </c>
      <c r="L93" s="42"/>
    </row>
    <row r="94" ht="24" customHeight="1" spans="1:12">
      <c r="A94" s="40"/>
      <c r="B94" s="50"/>
      <c r="C94" s="41"/>
      <c r="D94" s="40"/>
      <c r="E94" s="42"/>
      <c r="F94" s="42" t="s">
        <v>331</v>
      </c>
      <c r="G94" s="42" t="s">
        <v>462</v>
      </c>
      <c r="H94" s="42" t="s">
        <v>306</v>
      </c>
      <c r="I94" s="42" t="s">
        <v>463</v>
      </c>
      <c r="J94" s="42"/>
      <c r="K94" s="49">
        <v>0.1</v>
      </c>
      <c r="L94" s="42"/>
    </row>
    <row r="95" ht="24" customHeight="1" spans="1:12">
      <c r="A95" s="40"/>
      <c r="B95" s="50"/>
      <c r="C95" s="41"/>
      <c r="D95" s="40"/>
      <c r="E95" s="42"/>
      <c r="F95" s="42" t="s">
        <v>331</v>
      </c>
      <c r="G95" s="42" t="s">
        <v>425</v>
      </c>
      <c r="H95" s="42" t="s">
        <v>306</v>
      </c>
      <c r="I95" s="42" t="s">
        <v>464</v>
      </c>
      <c r="J95" s="42"/>
      <c r="K95" s="49">
        <v>0.1</v>
      </c>
      <c r="L95" s="42"/>
    </row>
    <row r="96" ht="24" customHeight="1" spans="1:12">
      <c r="A96" s="40"/>
      <c r="B96" s="50"/>
      <c r="C96" s="41"/>
      <c r="D96" s="40"/>
      <c r="E96" s="42" t="s">
        <v>336</v>
      </c>
      <c r="F96" s="42" t="s">
        <v>373</v>
      </c>
      <c r="G96" s="42" t="s">
        <v>361</v>
      </c>
      <c r="H96" s="42" t="s">
        <v>338</v>
      </c>
      <c r="I96" s="42" t="s">
        <v>339</v>
      </c>
      <c r="J96" s="42" t="s">
        <v>323</v>
      </c>
      <c r="K96" s="49">
        <v>0.1</v>
      </c>
      <c r="L96" s="42"/>
    </row>
    <row r="97" ht="24" customHeight="1" spans="1:12">
      <c r="A97" s="40"/>
      <c r="B97" s="50"/>
      <c r="C97" s="41"/>
      <c r="D97" s="40"/>
      <c r="E97" s="42" t="s">
        <v>340</v>
      </c>
      <c r="F97" s="42" t="s">
        <v>341</v>
      </c>
      <c r="G97" s="42" t="s">
        <v>465</v>
      </c>
      <c r="H97" s="42" t="s">
        <v>310</v>
      </c>
      <c r="I97" s="42" t="s">
        <v>453</v>
      </c>
      <c r="J97" s="42" t="s">
        <v>454</v>
      </c>
      <c r="K97" s="49">
        <v>0.1</v>
      </c>
      <c r="L97" s="42"/>
    </row>
    <row r="98" ht="24" customHeight="1" spans="1:12">
      <c r="A98" s="40"/>
      <c r="B98" s="40" t="s">
        <v>267</v>
      </c>
      <c r="C98" s="41">
        <v>3</v>
      </c>
      <c r="D98" s="40" t="s">
        <v>466</v>
      </c>
      <c r="E98" s="42" t="s">
        <v>303</v>
      </c>
      <c r="F98" s="42" t="s">
        <v>304</v>
      </c>
      <c r="G98" s="42" t="s">
        <v>467</v>
      </c>
      <c r="H98" s="42" t="s">
        <v>306</v>
      </c>
      <c r="I98" s="42" t="s">
        <v>410</v>
      </c>
      <c r="J98" s="42"/>
      <c r="K98" s="49">
        <v>0.1</v>
      </c>
      <c r="L98" s="42"/>
    </row>
    <row r="99" ht="24" customHeight="1" spans="1:12">
      <c r="A99" s="40"/>
      <c r="B99" s="40"/>
      <c r="C99" s="41"/>
      <c r="D99" s="40"/>
      <c r="E99" s="42"/>
      <c r="F99" s="42" t="s">
        <v>308</v>
      </c>
      <c r="G99" s="42" t="s">
        <v>419</v>
      </c>
      <c r="H99" s="42" t="s">
        <v>310</v>
      </c>
      <c r="I99" s="42" t="s">
        <v>366</v>
      </c>
      <c r="J99" s="42" t="s">
        <v>312</v>
      </c>
      <c r="K99" s="49">
        <v>0.1</v>
      </c>
      <c r="L99" s="42"/>
    </row>
    <row r="100" ht="24" customHeight="1" spans="1:12">
      <c r="A100" s="40"/>
      <c r="B100" s="40"/>
      <c r="C100" s="41"/>
      <c r="D100" s="40"/>
      <c r="E100" s="42"/>
      <c r="F100" s="42" t="s">
        <v>304</v>
      </c>
      <c r="G100" s="42" t="s">
        <v>468</v>
      </c>
      <c r="H100" s="42" t="s">
        <v>310</v>
      </c>
      <c r="I100" s="42" t="s">
        <v>322</v>
      </c>
      <c r="J100" s="42" t="s">
        <v>323</v>
      </c>
      <c r="K100" s="49">
        <v>0.1</v>
      </c>
      <c r="L100" s="42"/>
    </row>
    <row r="101" ht="24" customHeight="1" spans="1:12">
      <c r="A101" s="40"/>
      <c r="B101" s="40"/>
      <c r="C101" s="41"/>
      <c r="D101" s="40"/>
      <c r="E101" s="42"/>
      <c r="F101" s="42" t="s">
        <v>308</v>
      </c>
      <c r="G101" s="42" t="s">
        <v>469</v>
      </c>
      <c r="H101" s="42" t="s">
        <v>338</v>
      </c>
      <c r="I101" s="42" t="s">
        <v>366</v>
      </c>
      <c r="J101" s="42" t="s">
        <v>356</v>
      </c>
      <c r="K101" s="49">
        <v>0.1</v>
      </c>
      <c r="L101" s="42"/>
    </row>
    <row r="102" ht="24" customHeight="1" spans="1:12">
      <c r="A102" s="40"/>
      <c r="B102" s="40"/>
      <c r="C102" s="41"/>
      <c r="D102" s="40"/>
      <c r="E102" s="42" t="s">
        <v>324</v>
      </c>
      <c r="F102" s="42" t="s">
        <v>331</v>
      </c>
      <c r="G102" s="42" t="s">
        <v>470</v>
      </c>
      <c r="H102" s="42" t="s">
        <v>306</v>
      </c>
      <c r="I102" s="42" t="s">
        <v>471</v>
      </c>
      <c r="J102" s="42"/>
      <c r="K102" s="49">
        <v>0.1</v>
      </c>
      <c r="L102" s="42"/>
    </row>
    <row r="103" ht="24" customHeight="1" spans="1:12">
      <c r="A103" s="40"/>
      <c r="B103" s="40"/>
      <c r="C103" s="41"/>
      <c r="D103" s="40"/>
      <c r="E103" s="42"/>
      <c r="F103" s="42" t="s">
        <v>331</v>
      </c>
      <c r="G103" s="42" t="s">
        <v>472</v>
      </c>
      <c r="H103" s="42" t="s">
        <v>306</v>
      </c>
      <c r="I103" s="42" t="s">
        <v>473</v>
      </c>
      <c r="J103" s="42"/>
      <c r="K103" s="49">
        <v>0.2</v>
      </c>
      <c r="L103" s="42"/>
    </row>
    <row r="104" ht="24" customHeight="1" spans="1:12">
      <c r="A104" s="40"/>
      <c r="B104" s="40"/>
      <c r="C104" s="41"/>
      <c r="D104" s="40"/>
      <c r="E104" s="42" t="s">
        <v>336</v>
      </c>
      <c r="F104" s="42" t="s">
        <v>373</v>
      </c>
      <c r="G104" s="42" t="s">
        <v>474</v>
      </c>
      <c r="H104" s="42" t="s">
        <v>338</v>
      </c>
      <c r="I104" s="42" t="s">
        <v>339</v>
      </c>
      <c r="J104" s="42" t="s">
        <v>323</v>
      </c>
      <c r="K104" s="49">
        <v>0.1</v>
      </c>
      <c r="L104" s="42"/>
    </row>
    <row r="105" ht="24" customHeight="1" spans="1:12">
      <c r="A105" s="40"/>
      <c r="B105" s="40"/>
      <c r="C105" s="41"/>
      <c r="D105" s="40"/>
      <c r="E105" s="42" t="s">
        <v>340</v>
      </c>
      <c r="F105" s="42" t="s">
        <v>341</v>
      </c>
      <c r="G105" s="42" t="s">
        <v>475</v>
      </c>
      <c r="H105" s="42" t="s">
        <v>310</v>
      </c>
      <c r="I105" s="42" t="s">
        <v>476</v>
      </c>
      <c r="J105" s="42" t="s">
        <v>477</v>
      </c>
      <c r="K105" s="49">
        <v>0.1</v>
      </c>
      <c r="L105" s="42"/>
    </row>
    <row r="106" ht="24" customHeight="1" spans="1:12">
      <c r="A106" s="40"/>
      <c r="B106" s="40" t="s">
        <v>248</v>
      </c>
      <c r="C106" s="41">
        <v>18.55</v>
      </c>
      <c r="D106" s="40" t="s">
        <v>478</v>
      </c>
      <c r="E106" s="42" t="s">
        <v>303</v>
      </c>
      <c r="F106" s="42" t="s">
        <v>308</v>
      </c>
      <c r="G106" s="42" t="s">
        <v>479</v>
      </c>
      <c r="H106" s="42" t="s">
        <v>310</v>
      </c>
      <c r="I106" s="42" t="s">
        <v>450</v>
      </c>
      <c r="J106" s="42" t="s">
        <v>480</v>
      </c>
      <c r="K106" s="49">
        <v>0.1</v>
      </c>
      <c r="L106" s="42"/>
    </row>
    <row r="107" ht="24" customHeight="1" spans="1:12">
      <c r="A107" s="40"/>
      <c r="B107" s="40"/>
      <c r="C107" s="41"/>
      <c r="D107" s="40"/>
      <c r="E107" s="42"/>
      <c r="F107" s="42" t="s">
        <v>304</v>
      </c>
      <c r="G107" s="42" t="s">
        <v>481</v>
      </c>
      <c r="H107" s="42" t="s">
        <v>310</v>
      </c>
      <c r="I107" s="42" t="s">
        <v>322</v>
      </c>
      <c r="J107" s="42" t="s">
        <v>323</v>
      </c>
      <c r="K107" s="49">
        <v>0.1</v>
      </c>
      <c r="L107" s="42"/>
    </row>
    <row r="108" ht="24" customHeight="1" spans="1:12">
      <c r="A108" s="40"/>
      <c r="B108" s="40"/>
      <c r="C108" s="41"/>
      <c r="D108" s="40"/>
      <c r="E108" s="42"/>
      <c r="F108" s="42" t="s">
        <v>308</v>
      </c>
      <c r="G108" s="42" t="s">
        <v>482</v>
      </c>
      <c r="H108" s="42" t="s">
        <v>310</v>
      </c>
      <c r="I108" s="42" t="s">
        <v>450</v>
      </c>
      <c r="J108" s="42" t="s">
        <v>312</v>
      </c>
      <c r="K108" s="49">
        <v>0.1</v>
      </c>
      <c r="L108" s="42"/>
    </row>
    <row r="109" ht="24" customHeight="1" spans="1:12">
      <c r="A109" s="40"/>
      <c r="B109" s="40"/>
      <c r="C109" s="41"/>
      <c r="D109" s="40"/>
      <c r="E109" s="42"/>
      <c r="F109" s="42" t="s">
        <v>320</v>
      </c>
      <c r="G109" s="42" t="s">
        <v>459</v>
      </c>
      <c r="H109" s="42" t="s">
        <v>306</v>
      </c>
      <c r="I109" s="42" t="s">
        <v>446</v>
      </c>
      <c r="J109" s="42"/>
      <c r="K109" s="49">
        <v>0.1</v>
      </c>
      <c r="L109" s="42"/>
    </row>
    <row r="110" ht="24" customHeight="1" spans="1:12">
      <c r="A110" s="40"/>
      <c r="B110" s="40"/>
      <c r="C110" s="41"/>
      <c r="D110" s="40"/>
      <c r="E110" s="42" t="s">
        <v>324</v>
      </c>
      <c r="F110" s="42" t="s">
        <v>331</v>
      </c>
      <c r="G110" s="42" t="s">
        <v>425</v>
      </c>
      <c r="H110" s="42" t="s">
        <v>306</v>
      </c>
      <c r="I110" s="42" t="s">
        <v>464</v>
      </c>
      <c r="J110" s="42"/>
      <c r="K110" s="49">
        <v>0.1</v>
      </c>
      <c r="L110" s="42"/>
    </row>
    <row r="111" ht="24" customHeight="1" spans="1:12">
      <c r="A111" s="40"/>
      <c r="B111" s="40"/>
      <c r="C111" s="41"/>
      <c r="D111" s="40"/>
      <c r="E111" s="42"/>
      <c r="F111" s="42" t="s">
        <v>331</v>
      </c>
      <c r="G111" s="42" t="s">
        <v>460</v>
      </c>
      <c r="H111" s="42" t="s">
        <v>306</v>
      </c>
      <c r="I111" s="42" t="s">
        <v>461</v>
      </c>
      <c r="J111" s="42"/>
      <c r="K111" s="49">
        <v>0.1</v>
      </c>
      <c r="L111" s="42"/>
    </row>
    <row r="112" ht="39" customHeight="1" spans="1:12">
      <c r="A112" s="40"/>
      <c r="B112" s="40"/>
      <c r="C112" s="41"/>
      <c r="D112" s="40"/>
      <c r="E112" s="42"/>
      <c r="F112" s="42" t="s">
        <v>331</v>
      </c>
      <c r="G112" s="42" t="s">
        <v>483</v>
      </c>
      <c r="H112" s="42" t="s">
        <v>306</v>
      </c>
      <c r="I112" s="42" t="s">
        <v>484</v>
      </c>
      <c r="J112" s="42"/>
      <c r="K112" s="49">
        <v>0.1</v>
      </c>
      <c r="L112" s="42"/>
    </row>
    <row r="113" ht="24" customHeight="1" spans="1:12">
      <c r="A113" s="40"/>
      <c r="B113" s="40"/>
      <c r="C113" s="41"/>
      <c r="D113" s="40"/>
      <c r="E113" s="42" t="s">
        <v>336</v>
      </c>
      <c r="F113" s="42" t="s">
        <v>336</v>
      </c>
      <c r="G113" s="42" t="s">
        <v>485</v>
      </c>
      <c r="H113" s="42" t="s">
        <v>338</v>
      </c>
      <c r="I113" s="42" t="s">
        <v>339</v>
      </c>
      <c r="J113" s="42" t="s">
        <v>323</v>
      </c>
      <c r="K113" s="49">
        <v>0.1</v>
      </c>
      <c r="L113" s="42"/>
    </row>
    <row r="114" ht="24" customHeight="1" spans="1:12">
      <c r="A114" s="40"/>
      <c r="B114" s="40"/>
      <c r="C114" s="41"/>
      <c r="D114" s="40"/>
      <c r="E114" s="42" t="s">
        <v>340</v>
      </c>
      <c r="F114" s="42" t="s">
        <v>341</v>
      </c>
      <c r="G114" s="42" t="s">
        <v>486</v>
      </c>
      <c r="H114" s="42" t="s">
        <v>310</v>
      </c>
      <c r="I114" s="42" t="s">
        <v>453</v>
      </c>
      <c r="J114" s="42" t="s">
        <v>454</v>
      </c>
      <c r="K114" s="49">
        <v>0.1</v>
      </c>
      <c r="L114" s="42"/>
    </row>
    <row r="115" ht="24" customHeight="1" spans="1:12">
      <c r="A115" s="40"/>
      <c r="B115" s="40" t="s">
        <v>265</v>
      </c>
      <c r="C115" s="41">
        <v>6.03</v>
      </c>
      <c r="D115" s="40" t="s">
        <v>487</v>
      </c>
      <c r="E115" s="42" t="s">
        <v>303</v>
      </c>
      <c r="F115" s="42" t="s">
        <v>320</v>
      </c>
      <c r="G115" s="42" t="s">
        <v>488</v>
      </c>
      <c r="H115" s="42" t="s">
        <v>306</v>
      </c>
      <c r="I115" s="42" t="s">
        <v>446</v>
      </c>
      <c r="J115" s="42"/>
      <c r="K115" s="49">
        <v>0.1</v>
      </c>
      <c r="L115" s="42"/>
    </row>
    <row r="116" ht="24" customHeight="1" spans="1:12">
      <c r="A116" s="40"/>
      <c r="B116" s="40"/>
      <c r="C116" s="41"/>
      <c r="D116" s="40"/>
      <c r="E116" s="42"/>
      <c r="F116" s="42" t="s">
        <v>304</v>
      </c>
      <c r="G116" s="42" t="s">
        <v>489</v>
      </c>
      <c r="H116" s="42" t="s">
        <v>306</v>
      </c>
      <c r="I116" s="42" t="s">
        <v>351</v>
      </c>
      <c r="J116" s="42"/>
      <c r="K116" s="49">
        <v>0.1</v>
      </c>
      <c r="L116" s="42"/>
    </row>
    <row r="117" ht="24" customHeight="1" spans="1:12">
      <c r="A117" s="40"/>
      <c r="B117" s="40"/>
      <c r="C117" s="41"/>
      <c r="D117" s="40"/>
      <c r="E117" s="42"/>
      <c r="F117" s="42" t="s">
        <v>308</v>
      </c>
      <c r="G117" s="42" t="s">
        <v>490</v>
      </c>
      <c r="H117" s="42" t="s">
        <v>310</v>
      </c>
      <c r="I117" s="42" t="s">
        <v>196</v>
      </c>
      <c r="J117" s="42" t="s">
        <v>491</v>
      </c>
      <c r="K117" s="49">
        <v>0.2</v>
      </c>
      <c r="L117" s="42"/>
    </row>
    <row r="118" ht="24" customHeight="1" spans="1:12">
      <c r="A118" s="40"/>
      <c r="B118" s="40"/>
      <c r="C118" s="41"/>
      <c r="D118" s="40"/>
      <c r="E118" s="42" t="s">
        <v>324</v>
      </c>
      <c r="F118" s="42" t="s">
        <v>331</v>
      </c>
      <c r="G118" s="42" t="s">
        <v>492</v>
      </c>
      <c r="H118" s="42" t="s">
        <v>306</v>
      </c>
      <c r="I118" s="42" t="s">
        <v>493</v>
      </c>
      <c r="J118" s="42"/>
      <c r="K118" s="49">
        <v>0.1</v>
      </c>
      <c r="L118" s="42"/>
    </row>
    <row r="119" ht="24" customHeight="1" spans="1:12">
      <c r="A119" s="40"/>
      <c r="B119" s="40"/>
      <c r="C119" s="41"/>
      <c r="D119" s="40"/>
      <c r="E119" s="42"/>
      <c r="F119" s="42" t="s">
        <v>331</v>
      </c>
      <c r="G119" s="42" t="s">
        <v>494</v>
      </c>
      <c r="H119" s="42" t="s">
        <v>306</v>
      </c>
      <c r="I119" s="42" t="s">
        <v>495</v>
      </c>
      <c r="J119" s="42"/>
      <c r="K119" s="49">
        <v>0.1</v>
      </c>
      <c r="L119" s="42"/>
    </row>
    <row r="120" ht="24" customHeight="1" spans="1:12">
      <c r="A120" s="40"/>
      <c r="B120" s="40"/>
      <c r="C120" s="41"/>
      <c r="D120" s="40"/>
      <c r="E120" s="42"/>
      <c r="F120" s="42" t="s">
        <v>325</v>
      </c>
      <c r="G120" s="42" t="s">
        <v>496</v>
      </c>
      <c r="H120" s="42" t="s">
        <v>306</v>
      </c>
      <c r="I120" s="42" t="s">
        <v>497</v>
      </c>
      <c r="J120" s="42"/>
      <c r="K120" s="49">
        <v>0.1</v>
      </c>
      <c r="L120" s="42"/>
    </row>
    <row r="121" ht="24" customHeight="1" spans="1:12">
      <c r="A121" s="40"/>
      <c r="B121" s="40"/>
      <c r="C121" s="41"/>
      <c r="D121" s="40"/>
      <c r="E121" s="42" t="s">
        <v>336</v>
      </c>
      <c r="F121" s="42" t="s">
        <v>373</v>
      </c>
      <c r="G121" s="42" t="s">
        <v>498</v>
      </c>
      <c r="H121" s="42" t="s">
        <v>338</v>
      </c>
      <c r="I121" s="42" t="s">
        <v>339</v>
      </c>
      <c r="J121" s="42" t="s">
        <v>323</v>
      </c>
      <c r="K121" s="49">
        <v>0.1</v>
      </c>
      <c r="L121" s="42"/>
    </row>
    <row r="122" ht="24" customHeight="1" spans="1:12">
      <c r="A122" s="40"/>
      <c r="B122" s="40"/>
      <c r="C122" s="41"/>
      <c r="D122" s="40"/>
      <c r="E122" s="42" t="s">
        <v>340</v>
      </c>
      <c r="F122" s="42" t="s">
        <v>341</v>
      </c>
      <c r="G122" s="42" t="s">
        <v>499</v>
      </c>
      <c r="H122" s="42" t="s">
        <v>310</v>
      </c>
      <c r="I122" s="42" t="s">
        <v>500</v>
      </c>
      <c r="J122" s="42" t="s">
        <v>501</v>
      </c>
      <c r="K122" s="49">
        <v>0.1</v>
      </c>
      <c r="L122" s="42"/>
    </row>
    <row r="123" ht="24" customHeight="1" spans="1:12">
      <c r="A123" s="40"/>
      <c r="B123" s="40" t="s">
        <v>247</v>
      </c>
      <c r="C123" s="41">
        <v>39.98</v>
      </c>
      <c r="D123" s="40" t="s">
        <v>502</v>
      </c>
      <c r="E123" s="42" t="s">
        <v>303</v>
      </c>
      <c r="F123" s="42" t="s">
        <v>308</v>
      </c>
      <c r="G123" s="42" t="s">
        <v>503</v>
      </c>
      <c r="H123" s="42" t="s">
        <v>310</v>
      </c>
      <c r="I123" s="42" t="s">
        <v>504</v>
      </c>
      <c r="J123" s="42" t="s">
        <v>505</v>
      </c>
      <c r="K123" s="49">
        <v>0.1</v>
      </c>
      <c r="L123" s="42"/>
    </row>
    <row r="124" ht="24" customHeight="1" spans="1:12">
      <c r="A124" s="40"/>
      <c r="B124" s="40"/>
      <c r="C124" s="41"/>
      <c r="D124" s="40"/>
      <c r="E124" s="42"/>
      <c r="F124" s="42" t="s">
        <v>320</v>
      </c>
      <c r="G124" s="42" t="s">
        <v>488</v>
      </c>
      <c r="H124" s="42" t="s">
        <v>306</v>
      </c>
      <c r="I124" s="42" t="s">
        <v>506</v>
      </c>
      <c r="J124" s="42"/>
      <c r="K124" s="49">
        <v>0.1</v>
      </c>
      <c r="L124" s="42"/>
    </row>
    <row r="125" ht="24" customHeight="1" spans="1:12">
      <c r="A125" s="40"/>
      <c r="B125" s="40"/>
      <c r="C125" s="41"/>
      <c r="D125" s="40"/>
      <c r="E125" s="42"/>
      <c r="F125" s="42" t="s">
        <v>308</v>
      </c>
      <c r="G125" s="42" t="s">
        <v>507</v>
      </c>
      <c r="H125" s="42" t="s">
        <v>310</v>
      </c>
      <c r="I125" s="42" t="s">
        <v>508</v>
      </c>
      <c r="J125" s="42" t="s">
        <v>480</v>
      </c>
      <c r="K125" s="49">
        <v>0.1</v>
      </c>
      <c r="L125" s="42"/>
    </row>
    <row r="126" ht="24" customHeight="1" spans="1:12">
      <c r="A126" s="40"/>
      <c r="B126" s="40"/>
      <c r="C126" s="41"/>
      <c r="D126" s="40"/>
      <c r="E126" s="42"/>
      <c r="F126" s="42" t="s">
        <v>304</v>
      </c>
      <c r="G126" s="42" t="s">
        <v>509</v>
      </c>
      <c r="H126" s="42" t="s">
        <v>306</v>
      </c>
      <c r="I126" s="42" t="s">
        <v>351</v>
      </c>
      <c r="J126" s="42"/>
      <c r="K126" s="49">
        <v>0.1</v>
      </c>
      <c r="L126" s="42"/>
    </row>
    <row r="127" ht="24" customHeight="1" spans="1:12">
      <c r="A127" s="40"/>
      <c r="B127" s="40"/>
      <c r="C127" s="41"/>
      <c r="D127" s="40"/>
      <c r="E127" s="42" t="s">
        <v>324</v>
      </c>
      <c r="F127" s="42" t="s">
        <v>331</v>
      </c>
      <c r="G127" s="42" t="s">
        <v>357</v>
      </c>
      <c r="H127" s="42" t="s">
        <v>306</v>
      </c>
      <c r="I127" s="42" t="s">
        <v>510</v>
      </c>
      <c r="J127" s="42"/>
      <c r="K127" s="49">
        <v>0.1</v>
      </c>
      <c r="L127" s="42"/>
    </row>
    <row r="128" ht="24" customHeight="1" spans="1:12">
      <c r="A128" s="40"/>
      <c r="B128" s="40"/>
      <c r="C128" s="41"/>
      <c r="D128" s="40"/>
      <c r="E128" s="42"/>
      <c r="F128" s="42" t="s">
        <v>331</v>
      </c>
      <c r="G128" s="42" t="s">
        <v>511</v>
      </c>
      <c r="H128" s="42" t="s">
        <v>306</v>
      </c>
      <c r="I128" s="42" t="s">
        <v>512</v>
      </c>
      <c r="J128" s="42"/>
      <c r="K128" s="49">
        <v>0.1</v>
      </c>
      <c r="L128" s="42"/>
    </row>
    <row r="129" ht="24" customHeight="1" spans="1:12">
      <c r="A129" s="40"/>
      <c r="B129" s="40"/>
      <c r="C129" s="41"/>
      <c r="D129" s="40"/>
      <c r="E129" s="42"/>
      <c r="F129" s="42" t="s">
        <v>325</v>
      </c>
      <c r="G129" s="42" t="s">
        <v>326</v>
      </c>
      <c r="H129" s="42" t="s">
        <v>306</v>
      </c>
      <c r="I129" s="42" t="s">
        <v>513</v>
      </c>
      <c r="J129" s="42"/>
      <c r="K129" s="49">
        <v>0.05</v>
      </c>
      <c r="L129" s="42"/>
    </row>
    <row r="130" ht="46" customHeight="1" spans="1:12">
      <c r="A130" s="40"/>
      <c r="B130" s="40"/>
      <c r="C130" s="41"/>
      <c r="D130" s="40"/>
      <c r="E130" s="42"/>
      <c r="F130" s="42" t="s">
        <v>331</v>
      </c>
      <c r="G130" s="42" t="s">
        <v>332</v>
      </c>
      <c r="H130" s="42" t="s">
        <v>306</v>
      </c>
      <c r="I130" s="42" t="s">
        <v>514</v>
      </c>
      <c r="J130" s="42"/>
      <c r="K130" s="49">
        <v>0.1</v>
      </c>
      <c r="L130" s="42"/>
    </row>
    <row r="131" ht="24" customHeight="1" spans="1:12">
      <c r="A131" s="40"/>
      <c r="B131" s="40"/>
      <c r="C131" s="41"/>
      <c r="D131" s="40"/>
      <c r="E131" s="42" t="s">
        <v>336</v>
      </c>
      <c r="F131" s="42" t="s">
        <v>373</v>
      </c>
      <c r="G131" s="42" t="s">
        <v>361</v>
      </c>
      <c r="H131" s="42" t="s">
        <v>338</v>
      </c>
      <c r="I131" s="42" t="s">
        <v>339</v>
      </c>
      <c r="J131" s="42" t="s">
        <v>323</v>
      </c>
      <c r="K131" s="49">
        <v>0.05</v>
      </c>
      <c r="L131" s="42"/>
    </row>
    <row r="132" ht="24" customHeight="1" spans="1:12">
      <c r="A132" s="40"/>
      <c r="B132" s="40"/>
      <c r="C132" s="41"/>
      <c r="D132" s="40"/>
      <c r="E132" s="42" t="s">
        <v>340</v>
      </c>
      <c r="F132" s="42" t="s">
        <v>341</v>
      </c>
      <c r="G132" s="42" t="s">
        <v>515</v>
      </c>
      <c r="H132" s="42" t="s">
        <v>310</v>
      </c>
      <c r="I132" s="42" t="s">
        <v>322</v>
      </c>
      <c r="J132" s="42" t="s">
        <v>516</v>
      </c>
      <c r="K132" s="49">
        <v>0.05</v>
      </c>
      <c r="L132" s="42"/>
    </row>
    <row r="133" ht="24" customHeight="1" spans="1:12">
      <c r="A133" s="40"/>
      <c r="B133" s="40"/>
      <c r="C133" s="41"/>
      <c r="D133" s="40"/>
      <c r="E133" s="42" t="s">
        <v>340</v>
      </c>
      <c r="F133" s="42" t="s">
        <v>341</v>
      </c>
      <c r="G133" s="42" t="s">
        <v>517</v>
      </c>
      <c r="H133" s="42" t="s">
        <v>310</v>
      </c>
      <c r="I133" s="42" t="s">
        <v>518</v>
      </c>
      <c r="J133" s="42" t="s">
        <v>519</v>
      </c>
      <c r="K133" s="49">
        <v>0.05</v>
      </c>
      <c r="L133" s="42"/>
    </row>
    <row r="134" ht="24" customHeight="1" spans="1:12">
      <c r="A134" s="40"/>
      <c r="B134" s="40" t="s">
        <v>246</v>
      </c>
      <c r="C134" s="41">
        <v>7.17</v>
      </c>
      <c r="D134" s="40" t="s">
        <v>520</v>
      </c>
      <c r="E134" s="42" t="s">
        <v>303</v>
      </c>
      <c r="F134" s="42" t="s">
        <v>320</v>
      </c>
      <c r="G134" s="42" t="s">
        <v>521</v>
      </c>
      <c r="H134" s="42" t="s">
        <v>306</v>
      </c>
      <c r="I134" s="42" t="s">
        <v>506</v>
      </c>
      <c r="J134" s="42"/>
      <c r="K134" s="49">
        <v>0.1</v>
      </c>
      <c r="L134" s="42"/>
    </row>
    <row r="135" ht="24" customHeight="1" spans="1:12">
      <c r="A135" s="40"/>
      <c r="B135" s="40"/>
      <c r="C135" s="41"/>
      <c r="D135" s="40"/>
      <c r="E135" s="42"/>
      <c r="F135" s="42" t="s">
        <v>304</v>
      </c>
      <c r="G135" s="42" t="s">
        <v>481</v>
      </c>
      <c r="H135" s="42" t="s">
        <v>310</v>
      </c>
      <c r="I135" s="42" t="s">
        <v>322</v>
      </c>
      <c r="J135" s="42" t="s">
        <v>323</v>
      </c>
      <c r="K135" s="49">
        <v>0.15</v>
      </c>
      <c r="L135" s="42"/>
    </row>
    <row r="136" ht="24" customHeight="1" spans="1:12">
      <c r="A136" s="40"/>
      <c r="B136" s="40"/>
      <c r="C136" s="41"/>
      <c r="D136" s="40"/>
      <c r="E136" s="42"/>
      <c r="F136" s="42" t="s">
        <v>308</v>
      </c>
      <c r="G136" s="42" t="s">
        <v>522</v>
      </c>
      <c r="H136" s="42" t="s">
        <v>310</v>
      </c>
      <c r="I136" s="42" t="s">
        <v>400</v>
      </c>
      <c r="J136" s="42" t="s">
        <v>480</v>
      </c>
      <c r="K136" s="49">
        <v>0.15</v>
      </c>
      <c r="L136" s="42"/>
    </row>
    <row r="137" ht="24" customHeight="1" spans="1:12">
      <c r="A137" s="40"/>
      <c r="B137" s="40"/>
      <c r="C137" s="41"/>
      <c r="D137" s="40"/>
      <c r="E137" s="42" t="s">
        <v>324</v>
      </c>
      <c r="F137" s="42" t="s">
        <v>331</v>
      </c>
      <c r="G137" s="42" t="s">
        <v>425</v>
      </c>
      <c r="H137" s="42" t="s">
        <v>306</v>
      </c>
      <c r="I137" s="42" t="s">
        <v>523</v>
      </c>
      <c r="J137" s="42"/>
      <c r="K137" s="49">
        <v>0.1</v>
      </c>
      <c r="L137" s="42"/>
    </row>
    <row r="138" ht="24" customHeight="1" spans="1:12">
      <c r="A138" s="40"/>
      <c r="B138" s="40"/>
      <c r="C138" s="41"/>
      <c r="D138" s="40"/>
      <c r="E138" s="42"/>
      <c r="F138" s="42" t="s">
        <v>331</v>
      </c>
      <c r="G138" s="42" t="s">
        <v>524</v>
      </c>
      <c r="H138" s="42" t="s">
        <v>306</v>
      </c>
      <c r="I138" s="42" t="s">
        <v>525</v>
      </c>
      <c r="J138" s="42"/>
      <c r="K138" s="49">
        <v>0.1</v>
      </c>
      <c r="L138" s="42"/>
    </row>
    <row r="139" ht="24" customHeight="1" spans="1:12">
      <c r="A139" s="40"/>
      <c r="B139" s="40"/>
      <c r="C139" s="41"/>
      <c r="D139" s="40"/>
      <c r="E139" s="42"/>
      <c r="F139" s="42" t="s">
        <v>325</v>
      </c>
      <c r="G139" s="42" t="s">
        <v>526</v>
      </c>
      <c r="H139" s="42" t="s">
        <v>306</v>
      </c>
      <c r="I139" s="42" t="s">
        <v>527</v>
      </c>
      <c r="J139" s="42"/>
      <c r="K139" s="49">
        <v>0.1</v>
      </c>
      <c r="L139" s="42"/>
    </row>
    <row r="140" ht="24" customHeight="1" spans="1:12">
      <c r="A140" s="40"/>
      <c r="B140" s="40"/>
      <c r="C140" s="41"/>
      <c r="D140" s="40"/>
      <c r="E140" s="42"/>
      <c r="F140" s="42" t="s">
        <v>331</v>
      </c>
      <c r="G140" s="42" t="s">
        <v>460</v>
      </c>
      <c r="H140" s="42" t="s">
        <v>306</v>
      </c>
      <c r="I140" s="42" t="s">
        <v>461</v>
      </c>
      <c r="J140" s="42"/>
      <c r="K140" s="49">
        <v>0.1</v>
      </c>
      <c r="L140" s="42"/>
    </row>
    <row r="141" ht="24" customHeight="1" spans="1:12">
      <c r="A141" s="40"/>
      <c r="B141" s="40"/>
      <c r="C141" s="41"/>
      <c r="D141" s="40"/>
      <c r="E141" s="42" t="s">
        <v>336</v>
      </c>
      <c r="F141" s="42" t="s">
        <v>373</v>
      </c>
      <c r="G141" s="42" t="s">
        <v>528</v>
      </c>
      <c r="H141" s="42" t="s">
        <v>338</v>
      </c>
      <c r="I141" s="42" t="s">
        <v>529</v>
      </c>
      <c r="J141" s="42" t="s">
        <v>323</v>
      </c>
      <c r="K141" s="49">
        <v>0.1</v>
      </c>
      <c r="L141" s="42"/>
    </row>
  </sheetData>
  <mergeCells count="84">
    <mergeCell ref="A3:L3"/>
    <mergeCell ref="A4:D4"/>
    <mergeCell ref="J4:L4"/>
    <mergeCell ref="A6:A141"/>
    <mergeCell ref="B6:B19"/>
    <mergeCell ref="B20:B25"/>
    <mergeCell ref="B26:B32"/>
    <mergeCell ref="B33:B39"/>
    <mergeCell ref="B40:B45"/>
    <mergeCell ref="B46:B52"/>
    <mergeCell ref="B53:B61"/>
    <mergeCell ref="B62:B72"/>
    <mergeCell ref="B73:B79"/>
    <mergeCell ref="B80:B88"/>
    <mergeCell ref="B89:B97"/>
    <mergeCell ref="B98:B105"/>
    <mergeCell ref="B106:B114"/>
    <mergeCell ref="B115:B122"/>
    <mergeCell ref="B123:B133"/>
    <mergeCell ref="B134:B141"/>
    <mergeCell ref="C6:C19"/>
    <mergeCell ref="C20:C25"/>
    <mergeCell ref="C26:C32"/>
    <mergeCell ref="C33:C39"/>
    <mergeCell ref="C40:C45"/>
    <mergeCell ref="C46:C52"/>
    <mergeCell ref="C53:C61"/>
    <mergeCell ref="C62:C72"/>
    <mergeCell ref="C73:C79"/>
    <mergeCell ref="C80:C88"/>
    <mergeCell ref="C89:C97"/>
    <mergeCell ref="C98:C105"/>
    <mergeCell ref="C106:C114"/>
    <mergeCell ref="C115:C122"/>
    <mergeCell ref="C123:C133"/>
    <mergeCell ref="C134:C141"/>
    <mergeCell ref="D6:D19"/>
    <mergeCell ref="D20:D25"/>
    <mergeCell ref="D26:D32"/>
    <mergeCell ref="D33:D39"/>
    <mergeCell ref="D40:D45"/>
    <mergeCell ref="D46:D52"/>
    <mergeCell ref="D53:D61"/>
    <mergeCell ref="D62:D72"/>
    <mergeCell ref="D73:D79"/>
    <mergeCell ref="D80:D88"/>
    <mergeCell ref="D89:D97"/>
    <mergeCell ref="D98:D105"/>
    <mergeCell ref="D106:D114"/>
    <mergeCell ref="D115:D122"/>
    <mergeCell ref="D123:D133"/>
    <mergeCell ref="D134:D141"/>
    <mergeCell ref="E6:E11"/>
    <mergeCell ref="E12:E15"/>
    <mergeCell ref="E17:E19"/>
    <mergeCell ref="E20:E22"/>
    <mergeCell ref="E23:E24"/>
    <mergeCell ref="E33:E35"/>
    <mergeCell ref="E36:E38"/>
    <mergeCell ref="E40:E42"/>
    <mergeCell ref="E43:E44"/>
    <mergeCell ref="E46:E49"/>
    <mergeCell ref="E50:E51"/>
    <mergeCell ref="E53:E57"/>
    <mergeCell ref="E58:E60"/>
    <mergeCell ref="E62:E65"/>
    <mergeCell ref="E66:E69"/>
    <mergeCell ref="E71:E72"/>
    <mergeCell ref="E73:E75"/>
    <mergeCell ref="E76:E78"/>
    <mergeCell ref="E80:E83"/>
    <mergeCell ref="E84:E86"/>
    <mergeCell ref="E89:E92"/>
    <mergeCell ref="E93:E95"/>
    <mergeCell ref="E98:E101"/>
    <mergeCell ref="E102:E103"/>
    <mergeCell ref="E106:E109"/>
    <mergeCell ref="E110:E112"/>
    <mergeCell ref="E115:E117"/>
    <mergeCell ref="E118:E120"/>
    <mergeCell ref="E123:E126"/>
    <mergeCell ref="E127:E130"/>
    <mergeCell ref="E134:E136"/>
    <mergeCell ref="E137:E140"/>
  </mergeCells>
  <printOptions horizontalCentered="1"/>
  <pageMargins left="0.708661417322835" right="0.708661417322835" top="0.551181102362205" bottom="0.748031496062992" header="0.31496062992126" footer="0.31496062992126"/>
  <pageSetup paperSize="9" scale="9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topLeftCell="A10" workbookViewId="0">
      <selection activeCell="A9" sqref="$A1:$XFD1048576"/>
    </sheetView>
  </sheetViews>
  <sheetFormatPr defaultColWidth="10" defaultRowHeight="14.25" outlineLevelCol="7"/>
  <cols>
    <col min="1" max="1" width="11" style="1" customWidth="1"/>
    <col min="2" max="2" width="10.875" style="1" customWidth="1"/>
    <col min="3" max="3" width="11.375" style="1" customWidth="1"/>
    <col min="4" max="4" width="12.375" style="1" customWidth="1"/>
    <col min="5" max="5" width="11.625" style="1" customWidth="1"/>
    <col min="6" max="6" width="23.75" style="1" customWidth="1"/>
    <col min="7" max="7" width="9.25" style="1" customWidth="1"/>
    <col min="8" max="8" width="6.875" style="1" customWidth="1"/>
    <col min="9" max="10" width="9.75" style="1" customWidth="1"/>
    <col min="11" max="16384" width="10" style="1"/>
  </cols>
  <sheetData>
    <row r="1" ht="15" customHeight="1" spans="7:8">
      <c r="G1" s="2" t="s">
        <v>530</v>
      </c>
      <c r="H1" s="2"/>
    </row>
    <row r="2" ht="33" customHeight="1" spans="1:8">
      <c r="A2" s="3" t="s">
        <v>531</v>
      </c>
      <c r="B2" s="3"/>
      <c r="C2" s="3"/>
      <c r="D2" s="3"/>
      <c r="E2" s="3"/>
      <c r="F2" s="3"/>
      <c r="G2" s="3"/>
      <c r="H2" s="3"/>
    </row>
    <row r="3" ht="18" customHeight="1" spans="1:8">
      <c r="A3" s="4" t="s">
        <v>532</v>
      </c>
      <c r="B3" s="4"/>
      <c r="C3" s="4"/>
      <c r="D3" s="4"/>
      <c r="E3" s="4"/>
      <c r="F3" s="4"/>
      <c r="G3" s="4"/>
      <c r="H3" s="4"/>
    </row>
    <row r="4" ht="16" customHeight="1" spans="1:8">
      <c r="A4" s="5" t="s">
        <v>533</v>
      </c>
      <c r="B4" s="5"/>
      <c r="C4" s="5"/>
      <c r="D4" s="5"/>
      <c r="E4" s="5"/>
      <c r="F4" s="5"/>
      <c r="G4" s="5"/>
      <c r="H4" s="5"/>
    </row>
    <row r="5" ht="34.5" customHeight="1" spans="1:8">
      <c r="A5" s="6" t="s">
        <v>534</v>
      </c>
      <c r="B5" s="6"/>
      <c r="C5" s="6"/>
      <c r="D5" s="6" t="s">
        <v>85</v>
      </c>
      <c r="E5" s="6"/>
      <c r="F5" s="6"/>
      <c r="G5" s="6"/>
      <c r="H5" s="6"/>
    </row>
    <row r="6" ht="34.5" customHeight="1" spans="1:8">
      <c r="A6" s="6" t="s">
        <v>535</v>
      </c>
      <c r="B6" s="6" t="s">
        <v>536</v>
      </c>
      <c r="C6" s="6"/>
      <c r="D6" s="6" t="s">
        <v>537</v>
      </c>
      <c r="E6" s="6"/>
      <c r="F6" s="6" t="s">
        <v>538</v>
      </c>
      <c r="G6" s="6"/>
      <c r="H6" s="6"/>
    </row>
    <row r="7" ht="34.5" customHeight="1" spans="1:8">
      <c r="A7" s="6"/>
      <c r="B7" s="7">
        <v>2404.44</v>
      </c>
      <c r="C7" s="7"/>
      <c r="D7" s="7">
        <f>B7</f>
        <v>2404.44</v>
      </c>
      <c r="E7" s="7"/>
      <c r="F7" s="7">
        <v>0</v>
      </c>
      <c r="G7" s="7"/>
      <c r="H7" s="7"/>
    </row>
    <row r="8" ht="81" customHeight="1" spans="1:8">
      <c r="A8" s="6" t="s">
        <v>539</v>
      </c>
      <c r="B8" s="8" t="s">
        <v>540</v>
      </c>
      <c r="C8" s="8"/>
      <c r="D8" s="8"/>
      <c r="E8" s="8"/>
      <c r="F8" s="8"/>
      <c r="G8" s="8"/>
      <c r="H8" s="8"/>
    </row>
    <row r="9" ht="34.5" customHeight="1" spans="1:8">
      <c r="A9" s="6" t="s">
        <v>541</v>
      </c>
      <c r="B9" s="6" t="s">
        <v>542</v>
      </c>
      <c r="C9" s="6"/>
      <c r="D9" s="6" t="s">
        <v>543</v>
      </c>
      <c r="E9" s="6"/>
      <c r="F9" s="6"/>
      <c r="G9" s="6"/>
      <c r="H9" s="6"/>
    </row>
    <row r="10" ht="34.5" customHeight="1" spans="1:8">
      <c r="A10" s="9"/>
      <c r="B10" s="10" t="s">
        <v>234</v>
      </c>
      <c r="C10" s="11"/>
      <c r="D10" s="12" t="s">
        <v>544</v>
      </c>
      <c r="E10" s="13"/>
      <c r="F10" s="13"/>
      <c r="G10" s="13"/>
      <c r="H10" s="14"/>
    </row>
    <row r="11" ht="34.5" customHeight="1" spans="1:8">
      <c r="A11" s="9"/>
      <c r="B11" s="10" t="s">
        <v>235</v>
      </c>
      <c r="C11" s="11"/>
      <c r="D11" s="12" t="s">
        <v>545</v>
      </c>
      <c r="E11" s="13"/>
      <c r="F11" s="13"/>
      <c r="G11" s="13"/>
      <c r="H11" s="14"/>
    </row>
    <row r="12" ht="28" customHeight="1" spans="1:8">
      <c r="A12" s="9"/>
      <c r="B12" s="9" t="s">
        <v>546</v>
      </c>
      <c r="C12" s="9"/>
      <c r="D12" s="15" t="s">
        <v>547</v>
      </c>
      <c r="E12" s="15"/>
      <c r="F12" s="15"/>
      <c r="G12" s="15"/>
      <c r="H12" s="15"/>
    </row>
    <row r="13" ht="34.5" customHeight="1" spans="1:8">
      <c r="A13" s="16" t="s">
        <v>548</v>
      </c>
      <c r="B13" s="16" t="s">
        <v>294</v>
      </c>
      <c r="C13" s="16" t="s">
        <v>295</v>
      </c>
      <c r="D13" s="16" t="s">
        <v>296</v>
      </c>
      <c r="E13" s="16" t="s">
        <v>549</v>
      </c>
      <c r="F13" s="16" t="s">
        <v>550</v>
      </c>
      <c r="G13" s="16" t="s">
        <v>551</v>
      </c>
      <c r="H13" s="16" t="s">
        <v>300</v>
      </c>
    </row>
    <row r="14" ht="25" customHeight="1" spans="1:8">
      <c r="A14" s="16"/>
      <c r="B14" s="17" t="s">
        <v>303</v>
      </c>
      <c r="C14" s="17" t="s">
        <v>308</v>
      </c>
      <c r="D14" s="18" t="s">
        <v>552</v>
      </c>
      <c r="E14" s="16" t="s">
        <v>553</v>
      </c>
      <c r="F14" s="16">
        <v>104</v>
      </c>
      <c r="G14" s="16" t="s">
        <v>480</v>
      </c>
      <c r="H14" s="19">
        <v>0.05</v>
      </c>
    </row>
    <row r="15" ht="25" customHeight="1" spans="1:8">
      <c r="A15" s="16"/>
      <c r="B15" s="20"/>
      <c r="C15" s="20"/>
      <c r="D15" s="18" t="s">
        <v>554</v>
      </c>
      <c r="E15" s="16" t="s">
        <v>553</v>
      </c>
      <c r="F15" s="16">
        <v>16</v>
      </c>
      <c r="G15" s="16" t="s">
        <v>312</v>
      </c>
      <c r="H15" s="21">
        <v>0.05</v>
      </c>
    </row>
    <row r="16" ht="25" customHeight="1" spans="1:8">
      <c r="A16" s="16"/>
      <c r="B16" s="20"/>
      <c r="C16" s="20"/>
      <c r="D16" s="18" t="s">
        <v>555</v>
      </c>
      <c r="E16" s="16" t="s">
        <v>553</v>
      </c>
      <c r="F16" s="16">
        <v>2</v>
      </c>
      <c r="G16" s="16" t="s">
        <v>556</v>
      </c>
      <c r="H16" s="19">
        <v>0.05</v>
      </c>
    </row>
    <row r="17" ht="25" customHeight="1" spans="1:8">
      <c r="A17" s="16"/>
      <c r="B17" s="20"/>
      <c r="C17" s="20"/>
      <c r="D17" s="18" t="s">
        <v>365</v>
      </c>
      <c r="E17" s="16" t="s">
        <v>338</v>
      </c>
      <c r="F17" s="16">
        <v>3</v>
      </c>
      <c r="G17" s="16" t="s">
        <v>356</v>
      </c>
      <c r="H17" s="21">
        <v>0.05</v>
      </c>
    </row>
    <row r="18" ht="25" customHeight="1" spans="1:8">
      <c r="A18" s="16"/>
      <c r="B18" s="20"/>
      <c r="C18" s="22"/>
      <c r="D18" s="18" t="s">
        <v>557</v>
      </c>
      <c r="E18" s="16" t="s">
        <v>338</v>
      </c>
      <c r="F18" s="16">
        <v>5</v>
      </c>
      <c r="G18" s="16" t="s">
        <v>356</v>
      </c>
      <c r="H18" s="19">
        <v>0.05</v>
      </c>
    </row>
    <row r="19" ht="25" customHeight="1" spans="1:8">
      <c r="A19" s="16"/>
      <c r="B19" s="20"/>
      <c r="C19" s="17" t="s">
        <v>304</v>
      </c>
      <c r="D19" s="18" t="s">
        <v>558</v>
      </c>
      <c r="E19" s="23" t="s">
        <v>306</v>
      </c>
      <c r="F19" s="24" t="s">
        <v>351</v>
      </c>
      <c r="G19" s="16"/>
      <c r="H19" s="21">
        <v>0.05</v>
      </c>
    </row>
    <row r="20" ht="25" customHeight="1" spans="1:8">
      <c r="A20" s="16"/>
      <c r="B20" s="20"/>
      <c r="C20" s="20"/>
      <c r="D20" s="18" t="s">
        <v>559</v>
      </c>
      <c r="E20" s="23" t="s">
        <v>306</v>
      </c>
      <c r="F20" s="24" t="s">
        <v>351</v>
      </c>
      <c r="G20" s="16"/>
      <c r="H20" s="19">
        <v>0.05</v>
      </c>
    </row>
    <row r="21" ht="25" customHeight="1" spans="1:8">
      <c r="A21" s="16"/>
      <c r="B21" s="20"/>
      <c r="C21" s="20"/>
      <c r="D21" s="18" t="s">
        <v>560</v>
      </c>
      <c r="E21" s="23" t="s">
        <v>306</v>
      </c>
      <c r="F21" s="24" t="s">
        <v>351</v>
      </c>
      <c r="G21" s="16"/>
      <c r="H21" s="21">
        <v>0.05</v>
      </c>
    </row>
    <row r="22" ht="25" customHeight="1" spans="1:8">
      <c r="A22" s="16"/>
      <c r="B22" s="20"/>
      <c r="C22" s="22"/>
      <c r="D22" s="18" t="s">
        <v>561</v>
      </c>
      <c r="E22" s="23" t="s">
        <v>306</v>
      </c>
      <c r="F22" s="24" t="s">
        <v>351</v>
      </c>
      <c r="G22" s="16"/>
      <c r="H22" s="19">
        <v>0.05</v>
      </c>
    </row>
    <row r="23" ht="25" customHeight="1" spans="1:8">
      <c r="A23" s="16"/>
      <c r="B23" s="22"/>
      <c r="C23" s="16" t="s">
        <v>320</v>
      </c>
      <c r="D23" s="18" t="s">
        <v>562</v>
      </c>
      <c r="E23" s="24" t="s">
        <v>306</v>
      </c>
      <c r="F23" s="24" t="s">
        <v>421</v>
      </c>
      <c r="G23" s="16"/>
      <c r="H23" s="21">
        <v>0.05</v>
      </c>
    </row>
    <row r="24" ht="35" customHeight="1" spans="1:8">
      <c r="A24" s="16"/>
      <c r="B24" s="17" t="s">
        <v>324</v>
      </c>
      <c r="C24" s="17" t="s">
        <v>331</v>
      </c>
      <c r="D24" s="18" t="s">
        <v>563</v>
      </c>
      <c r="E24" s="23" t="s">
        <v>306</v>
      </c>
      <c r="F24" s="25" t="s">
        <v>564</v>
      </c>
      <c r="G24" s="16"/>
      <c r="H24" s="19">
        <v>0.05</v>
      </c>
    </row>
    <row r="25" ht="35" customHeight="1" spans="1:8">
      <c r="A25" s="16"/>
      <c r="B25" s="20"/>
      <c r="C25" s="20"/>
      <c r="D25" s="18" t="s">
        <v>332</v>
      </c>
      <c r="E25" s="23" t="s">
        <v>306</v>
      </c>
      <c r="F25" s="25" t="s">
        <v>565</v>
      </c>
      <c r="G25" s="16"/>
      <c r="H25" s="21">
        <v>0.05</v>
      </c>
    </row>
    <row r="26" ht="35" customHeight="1" spans="1:8">
      <c r="A26" s="16"/>
      <c r="B26" s="20"/>
      <c r="C26" s="22"/>
      <c r="D26" s="18" t="s">
        <v>357</v>
      </c>
      <c r="E26" s="23" t="s">
        <v>306</v>
      </c>
      <c r="F26" s="25" t="s">
        <v>566</v>
      </c>
      <c r="G26" s="16"/>
      <c r="H26" s="19">
        <v>0.05</v>
      </c>
    </row>
    <row r="27" ht="35" customHeight="1" spans="1:8">
      <c r="A27" s="16"/>
      <c r="B27" s="20"/>
      <c r="C27" s="16" t="s">
        <v>328</v>
      </c>
      <c r="D27" s="18" t="s">
        <v>567</v>
      </c>
      <c r="E27" s="23" t="s">
        <v>306</v>
      </c>
      <c r="F27" s="25" t="s">
        <v>568</v>
      </c>
      <c r="G27" s="16"/>
      <c r="H27" s="21">
        <v>0.05</v>
      </c>
    </row>
    <row r="28" ht="35" customHeight="1" spans="1:8">
      <c r="A28" s="16"/>
      <c r="B28" s="22"/>
      <c r="C28" s="16" t="s">
        <v>325</v>
      </c>
      <c r="D28" s="18" t="s">
        <v>569</v>
      </c>
      <c r="E28" s="23" t="s">
        <v>306</v>
      </c>
      <c r="F28" s="25" t="s">
        <v>570</v>
      </c>
      <c r="G28" s="16"/>
      <c r="H28" s="19">
        <v>0.05</v>
      </c>
    </row>
    <row r="29" ht="25" customHeight="1" spans="1:8">
      <c r="A29" s="16"/>
      <c r="B29" s="17" t="s">
        <v>340</v>
      </c>
      <c r="C29" s="17" t="s">
        <v>341</v>
      </c>
      <c r="D29" s="26" t="s">
        <v>235</v>
      </c>
      <c r="E29" s="27" t="s">
        <v>310</v>
      </c>
      <c r="F29" s="24" t="s">
        <v>571</v>
      </c>
      <c r="G29" s="28" t="s">
        <v>344</v>
      </c>
      <c r="H29" s="21">
        <v>0.05</v>
      </c>
    </row>
    <row r="30" ht="25" customHeight="1" spans="1:8">
      <c r="A30" s="16"/>
      <c r="B30" s="20"/>
      <c r="C30" s="20"/>
      <c r="D30" s="29" t="s">
        <v>234</v>
      </c>
      <c r="E30" s="27" t="s">
        <v>310</v>
      </c>
      <c r="F30" s="24" t="s">
        <v>572</v>
      </c>
      <c r="G30" s="28" t="s">
        <v>344</v>
      </c>
      <c r="H30" s="19">
        <v>0.05</v>
      </c>
    </row>
    <row r="31" ht="25" customHeight="1" spans="1:8">
      <c r="A31" s="16"/>
      <c r="B31" s="20"/>
      <c r="C31" s="22"/>
      <c r="D31" s="29" t="s">
        <v>546</v>
      </c>
      <c r="E31" s="27" t="s">
        <v>310</v>
      </c>
      <c r="F31" s="24" t="s">
        <v>573</v>
      </c>
      <c r="G31" s="28" t="s">
        <v>344</v>
      </c>
      <c r="H31" s="21">
        <v>0.05</v>
      </c>
    </row>
    <row r="32" ht="33" customHeight="1" spans="1:8">
      <c r="A32" s="16"/>
      <c r="B32" s="30" t="s">
        <v>336</v>
      </c>
      <c r="C32" s="30" t="s">
        <v>336</v>
      </c>
      <c r="D32" s="29" t="s">
        <v>574</v>
      </c>
      <c r="E32" s="30" t="s">
        <v>338</v>
      </c>
      <c r="F32" s="30">
        <v>90</v>
      </c>
      <c r="G32" s="30" t="s">
        <v>323</v>
      </c>
      <c r="H32" s="19">
        <v>0.1</v>
      </c>
    </row>
    <row r="33" customHeight="1" spans="1:8">
      <c r="A33" s="31"/>
      <c r="B33" s="31"/>
      <c r="C33" s="31"/>
      <c r="D33" s="31"/>
      <c r="E33" s="31"/>
      <c r="F33" s="31"/>
      <c r="G33" s="31"/>
      <c r="H33" s="31"/>
    </row>
    <row r="34" customHeight="1" spans="1:8">
      <c r="A34" s="31"/>
      <c r="B34" s="31"/>
      <c r="C34" s="31"/>
      <c r="D34" s="31"/>
      <c r="E34" s="31"/>
      <c r="F34" s="31"/>
      <c r="G34" s="31"/>
      <c r="H34" s="31"/>
    </row>
    <row r="35" customHeight="1" spans="1:8">
      <c r="A35" s="31"/>
      <c r="B35" s="31"/>
      <c r="C35" s="31"/>
      <c r="D35" s="31"/>
      <c r="E35" s="31"/>
      <c r="F35" s="31"/>
      <c r="G35" s="31"/>
      <c r="H35" s="31"/>
    </row>
  </sheetData>
  <mergeCells count="31">
    <mergeCell ref="G1:H1"/>
    <mergeCell ref="A2:H2"/>
    <mergeCell ref="A3:H3"/>
    <mergeCell ref="A4:H4"/>
    <mergeCell ref="A5:C5"/>
    <mergeCell ref="D5:H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A6:A7"/>
    <mergeCell ref="A9:A12"/>
    <mergeCell ref="A13:A32"/>
    <mergeCell ref="B14:B23"/>
    <mergeCell ref="B24:B28"/>
    <mergeCell ref="B29:B31"/>
    <mergeCell ref="C14:C18"/>
    <mergeCell ref="C19:C22"/>
    <mergeCell ref="C24:C26"/>
    <mergeCell ref="C29:C31"/>
  </mergeCells>
  <pageMargins left="0.7" right="0.7" top="0.75" bottom="0.75" header="0.3" footer="0.3"/>
  <pageSetup paperSize="9" scale="98"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24" activePane="bottomLeft" state="frozen"/>
      <selection/>
      <selection pane="bottomLeft" activeCell="I9" sqref="I9"/>
    </sheetView>
  </sheetViews>
  <sheetFormatPr defaultColWidth="10" defaultRowHeight="14.2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33" customHeight="1" spans="1:6">
      <c r="A1" s="170"/>
      <c r="B1" s="53"/>
      <c r="C1" s="81"/>
      <c r="D1" s="171"/>
      <c r="E1" s="188" t="s">
        <v>2</v>
      </c>
      <c r="F1" s="164" t="s">
        <v>3</v>
      </c>
    </row>
    <row r="2" ht="19.9" customHeight="1" spans="1:6">
      <c r="A2" s="171"/>
      <c r="B2" s="172" t="s">
        <v>4</v>
      </c>
      <c r="C2" s="172"/>
      <c r="D2" s="172"/>
      <c r="E2" s="172"/>
      <c r="F2" s="164"/>
    </row>
    <row r="3" s="51" customFormat="1" ht="17.1" customHeight="1" spans="1:6">
      <c r="A3" s="189"/>
      <c r="B3" s="190" t="s">
        <v>5</v>
      </c>
      <c r="C3" s="191"/>
      <c r="D3" s="191"/>
      <c r="E3" s="192" t="s">
        <v>6</v>
      </c>
      <c r="F3" s="193"/>
    </row>
    <row r="4" s="51" customFormat="1" ht="23.25" customHeight="1" spans="1:6">
      <c r="A4" s="175"/>
      <c r="B4" s="58" t="s">
        <v>7</v>
      </c>
      <c r="C4" s="58"/>
      <c r="D4" s="58" t="s">
        <v>8</v>
      </c>
      <c r="E4" s="58"/>
      <c r="F4" s="133"/>
    </row>
    <row r="5" s="51" customFormat="1" ht="23.25" customHeight="1" spans="1:6">
      <c r="A5" s="175"/>
      <c r="B5" s="58" t="s">
        <v>9</v>
      </c>
      <c r="C5" s="58" t="s">
        <v>10</v>
      </c>
      <c r="D5" s="58" t="s">
        <v>9</v>
      </c>
      <c r="E5" s="58" t="s">
        <v>10</v>
      </c>
      <c r="F5" s="133"/>
    </row>
    <row r="6" s="51" customFormat="1" ht="23.25" customHeight="1" spans="1:6">
      <c r="A6" s="72"/>
      <c r="B6" s="194" t="s">
        <v>11</v>
      </c>
      <c r="C6" s="195">
        <v>2404.44</v>
      </c>
      <c r="D6" s="194" t="s">
        <v>12</v>
      </c>
      <c r="E6" s="195">
        <v>960.08</v>
      </c>
      <c r="F6" s="76"/>
    </row>
    <row r="7" ht="23.25" customHeight="1" spans="1:6">
      <c r="A7" s="72"/>
      <c r="B7" s="177" t="s">
        <v>13</v>
      </c>
      <c r="C7" s="66"/>
      <c r="D7" s="177" t="s">
        <v>14</v>
      </c>
      <c r="E7" s="66"/>
      <c r="F7" s="88"/>
    </row>
    <row r="8" ht="23.25" customHeight="1" spans="1:6">
      <c r="A8" s="72"/>
      <c r="B8" s="177" t="s">
        <v>15</v>
      </c>
      <c r="C8" s="66"/>
      <c r="D8" s="177" t="s">
        <v>16</v>
      </c>
      <c r="E8" s="66"/>
      <c r="F8" s="88"/>
    </row>
    <row r="9" ht="23.25" customHeight="1" spans="1:6">
      <c r="A9" s="72"/>
      <c r="B9" s="177" t="s">
        <v>17</v>
      </c>
      <c r="C9" s="66"/>
      <c r="D9" s="177" t="s">
        <v>18</v>
      </c>
      <c r="E9" s="66"/>
      <c r="F9" s="88"/>
    </row>
    <row r="10" ht="23.25" customHeight="1" spans="1:6">
      <c r="A10" s="72"/>
      <c r="B10" s="177" t="s">
        <v>19</v>
      </c>
      <c r="C10" s="66"/>
      <c r="D10" s="177" t="s">
        <v>20</v>
      </c>
      <c r="E10" s="66"/>
      <c r="F10" s="88"/>
    </row>
    <row r="11" ht="23.25" customHeight="1" spans="1:6">
      <c r="A11" s="72"/>
      <c r="B11" s="177" t="s">
        <v>21</v>
      </c>
      <c r="C11" s="66"/>
      <c r="D11" s="177" t="s">
        <v>22</v>
      </c>
      <c r="E11" s="66"/>
      <c r="F11" s="88"/>
    </row>
    <row r="12" ht="23.25" customHeight="1" spans="1:6">
      <c r="A12" s="72"/>
      <c r="B12" s="177" t="s">
        <v>23</v>
      </c>
      <c r="C12" s="66"/>
      <c r="D12" s="177" t="s">
        <v>24</v>
      </c>
      <c r="E12" s="66"/>
      <c r="F12" s="88"/>
    </row>
    <row r="13" ht="23.25" customHeight="1" spans="1:6">
      <c r="A13" s="72"/>
      <c r="B13" s="177" t="s">
        <v>23</v>
      </c>
      <c r="C13" s="66"/>
      <c r="D13" s="177" t="s">
        <v>25</v>
      </c>
      <c r="E13" s="66">
        <v>151.24</v>
      </c>
      <c r="F13" s="88"/>
    </row>
    <row r="14" ht="23.25" customHeight="1" spans="1:6">
      <c r="A14" s="72"/>
      <c r="B14" s="177" t="s">
        <v>23</v>
      </c>
      <c r="C14" s="66"/>
      <c r="D14" s="177" t="s">
        <v>26</v>
      </c>
      <c r="E14" s="66"/>
      <c r="F14" s="88"/>
    </row>
    <row r="15" ht="23.25" customHeight="1" spans="1:6">
      <c r="A15" s="72"/>
      <c r="B15" s="177" t="s">
        <v>23</v>
      </c>
      <c r="C15" s="66"/>
      <c r="D15" s="177" t="s">
        <v>27</v>
      </c>
      <c r="E15" s="66">
        <v>46.4</v>
      </c>
      <c r="F15" s="88"/>
    </row>
    <row r="16" ht="23.25" customHeight="1" spans="1:6">
      <c r="A16" s="72"/>
      <c r="B16" s="177" t="s">
        <v>23</v>
      </c>
      <c r="C16" s="66"/>
      <c r="D16" s="177" t="s">
        <v>28</v>
      </c>
      <c r="E16" s="153"/>
      <c r="F16" s="88"/>
    </row>
    <row r="17" ht="23.25" customHeight="1" spans="1:6">
      <c r="A17" s="72"/>
      <c r="B17" s="177" t="s">
        <v>23</v>
      </c>
      <c r="C17" s="66"/>
      <c r="D17" s="177" t="s">
        <v>29</v>
      </c>
      <c r="E17" s="66">
        <v>974.06</v>
      </c>
      <c r="F17" s="88"/>
    </row>
    <row r="18" ht="23.25" customHeight="1" spans="1:6">
      <c r="A18" s="72"/>
      <c r="B18" s="177" t="s">
        <v>23</v>
      </c>
      <c r="C18" s="66"/>
      <c r="D18" s="177" t="s">
        <v>30</v>
      </c>
      <c r="E18" s="66">
        <v>194.49</v>
      </c>
      <c r="F18" s="88"/>
    </row>
    <row r="19" ht="23.25" customHeight="1" spans="1:6">
      <c r="A19" s="72"/>
      <c r="B19" s="177" t="s">
        <v>23</v>
      </c>
      <c r="C19" s="66"/>
      <c r="D19" s="177" t="s">
        <v>31</v>
      </c>
      <c r="E19" s="66"/>
      <c r="F19" s="88"/>
    </row>
    <row r="20" ht="23.25" customHeight="1" spans="1:6">
      <c r="A20" s="72"/>
      <c r="B20" s="177" t="s">
        <v>23</v>
      </c>
      <c r="C20" s="66"/>
      <c r="D20" s="177" t="s">
        <v>32</v>
      </c>
      <c r="E20" s="66"/>
      <c r="F20" s="88"/>
    </row>
    <row r="21" ht="23.25" customHeight="1" spans="1:6">
      <c r="A21" s="72"/>
      <c r="B21" s="177" t="s">
        <v>23</v>
      </c>
      <c r="C21" s="66"/>
      <c r="D21" s="177" t="s">
        <v>33</v>
      </c>
      <c r="E21" s="66"/>
      <c r="F21" s="88"/>
    </row>
    <row r="22" ht="23.25" customHeight="1" spans="1:6">
      <c r="A22" s="72"/>
      <c r="B22" s="177" t="s">
        <v>23</v>
      </c>
      <c r="C22" s="66"/>
      <c r="D22" s="177" t="s">
        <v>34</v>
      </c>
      <c r="E22" s="66"/>
      <c r="F22" s="88"/>
    </row>
    <row r="23" ht="23.25" customHeight="1" spans="1:6">
      <c r="A23" s="72"/>
      <c r="B23" s="177" t="s">
        <v>23</v>
      </c>
      <c r="C23" s="66"/>
      <c r="D23" s="177" t="s">
        <v>35</v>
      </c>
      <c r="E23" s="66"/>
      <c r="F23" s="88"/>
    </row>
    <row r="24" ht="23.25" customHeight="1" spans="1:6">
      <c r="A24" s="72"/>
      <c r="B24" s="177" t="s">
        <v>23</v>
      </c>
      <c r="C24" s="66"/>
      <c r="D24" s="177" t="s">
        <v>36</v>
      </c>
      <c r="E24" s="66"/>
      <c r="F24" s="88"/>
    </row>
    <row r="25" ht="23.25" customHeight="1" spans="1:6">
      <c r="A25" s="72"/>
      <c r="B25" s="177" t="s">
        <v>23</v>
      </c>
      <c r="C25" s="66"/>
      <c r="D25" s="177" t="s">
        <v>37</v>
      </c>
      <c r="E25" s="66">
        <v>78.17</v>
      </c>
      <c r="F25" s="88"/>
    </row>
    <row r="26" ht="23.25" customHeight="1" spans="1:6">
      <c r="A26" s="72"/>
      <c r="B26" s="177" t="s">
        <v>23</v>
      </c>
      <c r="C26" s="66"/>
      <c r="D26" s="177" t="s">
        <v>38</v>
      </c>
      <c r="E26" s="66"/>
      <c r="F26" s="88"/>
    </row>
    <row r="27" ht="23.25" customHeight="1" spans="1:6">
      <c r="A27" s="72"/>
      <c r="B27" s="177" t="s">
        <v>23</v>
      </c>
      <c r="C27" s="66"/>
      <c r="D27" s="177" t="s">
        <v>39</v>
      </c>
      <c r="E27" s="66"/>
      <c r="F27" s="88"/>
    </row>
    <row r="28" ht="23.25" customHeight="1" spans="1:6">
      <c r="A28" s="72"/>
      <c r="B28" s="177" t="s">
        <v>23</v>
      </c>
      <c r="C28" s="66"/>
      <c r="D28" s="177" t="s">
        <v>40</v>
      </c>
      <c r="E28" s="66"/>
      <c r="F28" s="88"/>
    </row>
    <row r="29" ht="23.25" customHeight="1" spans="1:6">
      <c r="A29" s="72"/>
      <c r="B29" s="177" t="s">
        <v>23</v>
      </c>
      <c r="C29" s="66"/>
      <c r="D29" s="177" t="s">
        <v>41</v>
      </c>
      <c r="E29" s="66"/>
      <c r="F29" s="88"/>
    </row>
    <row r="30" ht="23.25" customHeight="1" spans="1:6">
      <c r="A30" s="72"/>
      <c r="B30" s="177" t="s">
        <v>23</v>
      </c>
      <c r="C30" s="66"/>
      <c r="D30" s="177" t="s">
        <v>42</v>
      </c>
      <c r="E30" s="66"/>
      <c r="F30" s="88"/>
    </row>
    <row r="31" ht="23.25" customHeight="1" spans="1:6">
      <c r="A31" s="72"/>
      <c r="B31" s="177" t="s">
        <v>23</v>
      </c>
      <c r="C31" s="66"/>
      <c r="D31" s="177" t="s">
        <v>43</v>
      </c>
      <c r="E31" s="66"/>
      <c r="F31" s="88"/>
    </row>
    <row r="32" ht="23.25" customHeight="1" spans="1:6">
      <c r="A32" s="72"/>
      <c r="B32" s="177" t="s">
        <v>23</v>
      </c>
      <c r="C32" s="66"/>
      <c r="D32" s="177" t="s">
        <v>44</v>
      </c>
      <c r="E32" s="66"/>
      <c r="F32" s="88"/>
    </row>
    <row r="33" ht="23.25" customHeight="1" spans="1:6">
      <c r="A33" s="72"/>
      <c r="B33" s="177" t="s">
        <v>23</v>
      </c>
      <c r="C33" s="66"/>
      <c r="D33" s="177" t="s">
        <v>45</v>
      </c>
      <c r="E33" s="66"/>
      <c r="F33" s="88"/>
    </row>
    <row r="34" ht="23.25" customHeight="1" spans="1:6">
      <c r="A34" s="72"/>
      <c r="B34" s="177" t="s">
        <v>23</v>
      </c>
      <c r="C34" s="66"/>
      <c r="D34" s="177" t="s">
        <v>46</v>
      </c>
      <c r="E34" s="66"/>
      <c r="F34" s="88"/>
    </row>
    <row r="35" ht="23.25" customHeight="1" spans="1:6">
      <c r="A35" s="72"/>
      <c r="B35" s="177" t="s">
        <v>23</v>
      </c>
      <c r="C35" s="66"/>
      <c r="D35" s="177" t="s">
        <v>47</v>
      </c>
      <c r="E35" s="66"/>
      <c r="F35" s="88"/>
    </row>
    <row r="36" ht="23.25" customHeight="1" spans="1:6">
      <c r="A36" s="60"/>
      <c r="B36" s="196" t="s">
        <v>48</v>
      </c>
      <c r="C36" s="84">
        <v>2404.44</v>
      </c>
      <c r="D36" s="196" t="s">
        <v>49</v>
      </c>
      <c r="E36" s="84">
        <f>SUM(E6:E35)</f>
        <v>2404.44</v>
      </c>
      <c r="F36" s="77"/>
    </row>
    <row r="37" ht="23.25" customHeight="1" spans="1:6">
      <c r="A37" s="72"/>
      <c r="B37" s="176" t="s">
        <v>50</v>
      </c>
      <c r="C37" s="66"/>
      <c r="D37" s="176" t="s">
        <v>51</v>
      </c>
      <c r="E37" s="66"/>
      <c r="F37" s="197"/>
    </row>
    <row r="38" ht="23.25" customHeight="1" spans="1:6">
      <c r="A38" s="198"/>
      <c r="B38" s="176" t="s">
        <v>52</v>
      </c>
      <c r="C38" s="66"/>
      <c r="D38" s="176" t="s">
        <v>53</v>
      </c>
      <c r="E38" s="66"/>
      <c r="F38" s="197"/>
    </row>
    <row r="39" ht="23.25" customHeight="1" spans="1:6">
      <c r="A39" s="198"/>
      <c r="B39" s="199"/>
      <c r="C39" s="199"/>
      <c r="D39" s="176" t="s">
        <v>54</v>
      </c>
      <c r="E39" s="66"/>
      <c r="F39" s="197"/>
    </row>
    <row r="40" ht="23.25" customHeight="1" spans="1:6">
      <c r="A40" s="200"/>
      <c r="B40" s="61" t="s">
        <v>55</v>
      </c>
      <c r="C40" s="84">
        <v>2404.44</v>
      </c>
      <c r="D40" s="61" t="s">
        <v>56</v>
      </c>
      <c r="E40" s="84">
        <v>2404.44</v>
      </c>
      <c r="F40" s="201"/>
    </row>
    <row r="41" ht="8.45" customHeight="1" spans="1:6">
      <c r="A41" s="202"/>
      <c r="B41" s="202"/>
      <c r="C41" s="203"/>
      <c r="D41" s="203"/>
      <c r="E41" s="202"/>
      <c r="F41" s="204"/>
    </row>
  </sheetData>
  <mergeCells count="4">
    <mergeCell ref="B2:E2"/>
    <mergeCell ref="B4:C4"/>
    <mergeCell ref="D4:E4"/>
    <mergeCell ref="A6:A35"/>
  </mergeCells>
  <printOptions horizontalCentered="1"/>
  <pageMargins left="0.748031496062992" right="0.748031496062992" top="0.47244094488189" bottom="0.275590551181102" header="0" footer="0"/>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D9" sqref="D9"/>
    </sheetView>
  </sheetViews>
  <sheetFormatPr defaultColWidth="10" defaultRowHeight="14.25"/>
  <cols>
    <col min="1" max="1" width="1.5" customWidth="1"/>
    <col min="2" max="2" width="11.25" customWidth="1"/>
    <col min="3" max="3" width="23.625" customWidth="1"/>
    <col min="4" max="4" width="9.5" customWidth="1"/>
    <col min="5" max="14" width="11.625" customWidth="1"/>
    <col min="15" max="15" width="1.5" customWidth="1"/>
  </cols>
  <sheetData>
    <row r="1" customHeight="1" spans="1:15">
      <c r="A1" s="52"/>
      <c r="B1" s="53"/>
      <c r="C1" s="81"/>
      <c r="D1" s="82"/>
      <c r="E1" s="82"/>
      <c r="F1" s="82"/>
      <c r="G1" s="81"/>
      <c r="H1" s="81"/>
      <c r="I1" s="81"/>
      <c r="J1" s="81"/>
      <c r="K1" s="81"/>
      <c r="L1" s="81"/>
      <c r="M1" s="81"/>
      <c r="N1" s="71" t="s">
        <v>57</v>
      </c>
      <c r="O1" s="72"/>
    </row>
    <row r="2" ht="19.9" customHeight="1" spans="1:15">
      <c r="A2" s="52"/>
      <c r="B2" s="54" t="s">
        <v>58</v>
      </c>
      <c r="C2" s="54"/>
      <c r="D2" s="54"/>
      <c r="E2" s="54"/>
      <c r="F2" s="54"/>
      <c r="G2" s="54"/>
      <c r="H2" s="54"/>
      <c r="I2" s="54"/>
      <c r="J2" s="54"/>
      <c r="K2" s="54"/>
      <c r="L2" s="54"/>
      <c r="M2" s="54"/>
      <c r="N2" s="54"/>
      <c r="O2" s="72" t="s">
        <v>3</v>
      </c>
    </row>
    <row r="3" ht="25.5" customHeight="1" spans="1:15">
      <c r="A3" s="55"/>
      <c r="B3" s="56" t="s">
        <v>5</v>
      </c>
      <c r="C3" s="56"/>
      <c r="D3" s="55"/>
      <c r="E3" s="55"/>
      <c r="F3" s="159"/>
      <c r="G3" s="55"/>
      <c r="H3" s="159"/>
      <c r="I3" s="159"/>
      <c r="J3" s="159"/>
      <c r="K3" s="159"/>
      <c r="L3" s="159"/>
      <c r="M3" s="159"/>
      <c r="N3" s="73" t="s">
        <v>6</v>
      </c>
      <c r="O3" s="74"/>
    </row>
    <row r="4" s="51" customFormat="1" ht="30" customHeight="1" spans="1:15">
      <c r="A4" s="59"/>
      <c r="B4" s="83" t="s">
        <v>9</v>
      </c>
      <c r="C4" s="83"/>
      <c r="D4" s="83" t="s">
        <v>59</v>
      </c>
      <c r="E4" s="83" t="s">
        <v>60</v>
      </c>
      <c r="F4" s="83" t="s">
        <v>61</v>
      </c>
      <c r="G4" s="83" t="s">
        <v>62</v>
      </c>
      <c r="H4" s="83" t="s">
        <v>63</v>
      </c>
      <c r="I4" s="83" t="s">
        <v>64</v>
      </c>
      <c r="J4" s="83" t="s">
        <v>65</v>
      </c>
      <c r="K4" s="83" t="s">
        <v>66</v>
      </c>
      <c r="L4" s="83" t="s">
        <v>67</v>
      </c>
      <c r="M4" s="83" t="s">
        <v>68</v>
      </c>
      <c r="N4" s="83" t="s">
        <v>69</v>
      </c>
      <c r="O4" s="76"/>
    </row>
    <row r="5" s="51" customFormat="1" ht="30" customHeight="1" spans="1:15">
      <c r="A5" s="59"/>
      <c r="B5" s="83" t="s">
        <v>70</v>
      </c>
      <c r="C5" s="83" t="s">
        <v>71</v>
      </c>
      <c r="D5" s="83"/>
      <c r="E5" s="83"/>
      <c r="F5" s="83"/>
      <c r="G5" s="83"/>
      <c r="H5" s="83"/>
      <c r="I5" s="83"/>
      <c r="J5" s="83"/>
      <c r="K5" s="83"/>
      <c r="L5" s="83"/>
      <c r="M5" s="83"/>
      <c r="N5" s="83"/>
      <c r="O5" s="76"/>
    </row>
    <row r="6" s="51" customFormat="1" ht="30" customHeight="1" spans="1:15">
      <c r="A6" s="59"/>
      <c r="B6" s="83"/>
      <c r="C6" s="83"/>
      <c r="D6" s="83"/>
      <c r="E6" s="83"/>
      <c r="F6" s="83"/>
      <c r="G6" s="83"/>
      <c r="H6" s="83"/>
      <c r="I6" s="83"/>
      <c r="J6" s="83"/>
      <c r="K6" s="83"/>
      <c r="L6" s="83"/>
      <c r="M6" s="83"/>
      <c r="N6" s="83"/>
      <c r="O6" s="76"/>
    </row>
    <row r="7" ht="30" customHeight="1" spans="1:15">
      <c r="A7" s="60"/>
      <c r="B7" s="61"/>
      <c r="C7" s="61" t="s">
        <v>72</v>
      </c>
      <c r="D7" s="84">
        <v>2404.44</v>
      </c>
      <c r="E7" s="84"/>
      <c r="F7" s="84">
        <v>2404.44</v>
      </c>
      <c r="G7" s="84"/>
      <c r="H7" s="84"/>
      <c r="I7" s="84"/>
      <c r="J7" s="84"/>
      <c r="K7" s="84"/>
      <c r="L7" s="84"/>
      <c r="M7" s="84"/>
      <c r="N7" s="84"/>
      <c r="O7" s="77"/>
    </row>
    <row r="8" ht="30" customHeight="1" spans="1:15">
      <c r="A8" s="63"/>
      <c r="B8" s="64"/>
      <c r="C8" s="65" t="s">
        <v>23</v>
      </c>
      <c r="D8" s="66">
        <v>2404.44</v>
      </c>
      <c r="E8" s="66"/>
      <c r="F8" s="66">
        <v>2404.44</v>
      </c>
      <c r="G8" s="66"/>
      <c r="H8" s="66"/>
      <c r="I8" s="66"/>
      <c r="J8" s="66"/>
      <c r="K8" s="66"/>
      <c r="L8" s="66"/>
      <c r="M8" s="66"/>
      <c r="N8" s="66"/>
      <c r="O8" s="78"/>
    </row>
    <row r="9" ht="30" customHeight="1" spans="1:15">
      <c r="A9" s="63"/>
      <c r="B9" s="64" t="s">
        <v>73</v>
      </c>
      <c r="C9" s="65" t="s">
        <v>74</v>
      </c>
      <c r="D9" s="66">
        <v>2404.44</v>
      </c>
      <c r="E9" s="67"/>
      <c r="F9" s="67">
        <v>2404.44</v>
      </c>
      <c r="G9" s="67"/>
      <c r="H9" s="67"/>
      <c r="I9" s="67"/>
      <c r="J9" s="67"/>
      <c r="K9" s="67"/>
      <c r="L9" s="67"/>
      <c r="M9" s="67"/>
      <c r="N9" s="67"/>
      <c r="O9" s="78"/>
    </row>
    <row r="10" ht="8.45" customHeight="1" spans="1:15">
      <c r="A10" s="68"/>
      <c r="B10" s="68"/>
      <c r="C10" s="68"/>
      <c r="D10" s="68"/>
      <c r="E10" s="68"/>
      <c r="F10" s="68"/>
      <c r="G10" s="68"/>
      <c r="H10" s="68"/>
      <c r="I10" s="68"/>
      <c r="J10" s="68"/>
      <c r="K10" s="68"/>
      <c r="L10" s="68"/>
      <c r="M10" s="68"/>
      <c r="N10" s="187"/>
      <c r="O10" s="80"/>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748031496062992" right="0.748031496062992" top="0.47244094488189" bottom="0.275590551181102" header="0" footer="0"/>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workbookViewId="0">
      <pane ySplit="6" topLeftCell="A11" activePane="bottomLeft" state="frozen"/>
      <selection/>
      <selection pane="bottomLeft" activeCell="N11" sqref="N11"/>
    </sheetView>
  </sheetViews>
  <sheetFormatPr defaultColWidth="10" defaultRowHeight="14.25"/>
  <cols>
    <col min="1" max="1" width="1.5" customWidth="1"/>
    <col min="2" max="2" width="8.25" customWidth="1"/>
    <col min="3" max="3" width="9.125" customWidth="1"/>
    <col min="4" max="4" width="8.875" customWidth="1"/>
    <col min="5" max="5" width="13.25" customWidth="1"/>
    <col min="6" max="6" width="34.25" customWidth="1"/>
    <col min="7" max="7" width="12.125" customWidth="1"/>
    <col min="8" max="8" width="10.75" customWidth="1"/>
    <col min="9" max="9" width="10.5" customWidth="1"/>
    <col min="10" max="10" width="15.25" customWidth="1"/>
    <col min="11" max="11" width="22.875" customWidth="1"/>
    <col min="12" max="12" width="1.5" customWidth="1"/>
    <col min="13" max="13" width="9.75" customWidth="1"/>
  </cols>
  <sheetData>
    <row r="1" customHeight="1" spans="1:12">
      <c r="A1" s="52"/>
      <c r="B1" s="53"/>
      <c r="C1" s="53"/>
      <c r="D1" s="53"/>
      <c r="E1" s="81"/>
      <c r="F1" s="81"/>
      <c r="G1" s="82"/>
      <c r="H1" s="82"/>
      <c r="I1" s="82"/>
      <c r="J1" s="82"/>
      <c r="K1" s="71" t="s">
        <v>75</v>
      </c>
      <c r="L1" s="72"/>
    </row>
    <row r="2" ht="19.9" customHeight="1" spans="1:12">
      <c r="A2" s="52"/>
      <c r="B2" s="54" t="s">
        <v>76</v>
      </c>
      <c r="C2" s="54"/>
      <c r="D2" s="54"/>
      <c r="E2" s="54"/>
      <c r="F2" s="54"/>
      <c r="G2" s="54"/>
      <c r="H2" s="54"/>
      <c r="I2" s="54"/>
      <c r="J2" s="54"/>
      <c r="K2" s="54"/>
      <c r="L2" s="72" t="s">
        <v>3</v>
      </c>
    </row>
    <row r="3" ht="17.1" customHeight="1" spans="1:12">
      <c r="A3" s="55"/>
      <c r="B3" s="56" t="s">
        <v>5</v>
      </c>
      <c r="C3" s="56"/>
      <c r="D3" s="56"/>
      <c r="E3" s="56"/>
      <c r="F3" s="56"/>
      <c r="G3" s="55"/>
      <c r="H3" s="55"/>
      <c r="I3" s="159"/>
      <c r="J3" s="159"/>
      <c r="K3" s="73" t="s">
        <v>6</v>
      </c>
      <c r="L3" s="74"/>
    </row>
    <row r="4" s="51" customFormat="1" ht="39.75" customHeight="1" spans="1:12">
      <c r="A4" s="57"/>
      <c r="B4" s="58" t="s">
        <v>9</v>
      </c>
      <c r="C4" s="58"/>
      <c r="D4" s="58"/>
      <c r="E4" s="58"/>
      <c r="F4" s="58"/>
      <c r="G4" s="58" t="s">
        <v>59</v>
      </c>
      <c r="H4" s="58" t="s">
        <v>77</v>
      </c>
      <c r="I4" s="58" t="s">
        <v>78</v>
      </c>
      <c r="J4" s="58" t="s">
        <v>79</v>
      </c>
      <c r="K4" s="58" t="s">
        <v>80</v>
      </c>
      <c r="L4" s="75"/>
    </row>
    <row r="5" s="51" customFormat="1" ht="39.75" customHeight="1" spans="1:12">
      <c r="A5" s="59"/>
      <c r="B5" s="58" t="s">
        <v>81</v>
      </c>
      <c r="C5" s="58"/>
      <c r="D5" s="58"/>
      <c r="E5" s="58" t="s">
        <v>70</v>
      </c>
      <c r="F5" s="58" t="s">
        <v>71</v>
      </c>
      <c r="G5" s="58"/>
      <c r="H5" s="58"/>
      <c r="I5" s="58"/>
      <c r="J5" s="58"/>
      <c r="K5" s="58"/>
      <c r="L5" s="75"/>
    </row>
    <row r="6" s="51" customFormat="1" ht="39.75" customHeight="1" spans="1:12">
      <c r="A6" s="59"/>
      <c r="B6" s="58" t="s">
        <v>82</v>
      </c>
      <c r="C6" s="58" t="s">
        <v>83</v>
      </c>
      <c r="D6" s="58" t="s">
        <v>84</v>
      </c>
      <c r="E6" s="58"/>
      <c r="F6" s="58"/>
      <c r="G6" s="58"/>
      <c r="H6" s="58"/>
      <c r="I6" s="58"/>
      <c r="J6" s="58"/>
      <c r="K6" s="58"/>
      <c r="L6" s="76"/>
    </row>
    <row r="7" ht="28.5" customHeight="1" spans="1:12">
      <c r="A7" s="60"/>
      <c r="B7" s="61"/>
      <c r="C7" s="61"/>
      <c r="D7" s="61"/>
      <c r="E7" s="61"/>
      <c r="F7" s="61" t="s">
        <v>72</v>
      </c>
      <c r="G7" s="141">
        <f>G8</f>
        <v>2404.44</v>
      </c>
      <c r="H7" s="141">
        <f>H8</f>
        <v>1886.95</v>
      </c>
      <c r="I7" s="141">
        <f>I8</f>
        <v>517.49</v>
      </c>
      <c r="J7" s="84"/>
      <c r="K7" s="84"/>
      <c r="L7" s="77"/>
    </row>
    <row r="8" ht="24" customHeight="1" spans="1:12">
      <c r="A8" s="63"/>
      <c r="B8" s="179"/>
      <c r="C8" s="179"/>
      <c r="D8" s="179"/>
      <c r="E8" s="96">
        <v>502001</v>
      </c>
      <c r="F8" s="180" t="s">
        <v>85</v>
      </c>
      <c r="G8" s="141">
        <f t="shared" ref="G8:G16" si="0">H8+I8</f>
        <v>2404.44</v>
      </c>
      <c r="H8" s="181">
        <f>SUM(H9:H32)</f>
        <v>1886.95</v>
      </c>
      <c r="I8" s="181">
        <f>SUM(I9:I32)</f>
        <v>517.49</v>
      </c>
      <c r="J8" s="185"/>
      <c r="K8" s="185"/>
      <c r="L8" s="78"/>
    </row>
    <row r="9" ht="24" customHeight="1" spans="1:12">
      <c r="A9" s="63"/>
      <c r="B9" s="100">
        <v>201</v>
      </c>
      <c r="C9" s="100" t="s">
        <v>86</v>
      </c>
      <c r="D9" s="100">
        <v>99</v>
      </c>
      <c r="E9" s="64"/>
      <c r="F9" s="182" t="s">
        <v>87</v>
      </c>
      <c r="G9" s="141">
        <f t="shared" si="0"/>
        <v>1</v>
      </c>
      <c r="H9" s="144"/>
      <c r="I9" s="144">
        <v>1</v>
      </c>
      <c r="J9" s="66"/>
      <c r="K9" s="66"/>
      <c r="L9" s="78"/>
    </row>
    <row r="10" ht="24" customHeight="1" spans="1:12">
      <c r="A10" s="63"/>
      <c r="B10" s="100">
        <v>201</v>
      </c>
      <c r="C10" s="100" t="s">
        <v>88</v>
      </c>
      <c r="D10" s="100" t="s">
        <v>86</v>
      </c>
      <c r="E10" s="64"/>
      <c r="F10" s="182" t="s">
        <v>89</v>
      </c>
      <c r="G10" s="141">
        <f t="shared" si="0"/>
        <v>629.11</v>
      </c>
      <c r="H10" s="145">
        <v>629.11</v>
      </c>
      <c r="I10" s="145"/>
      <c r="J10" s="67"/>
      <c r="K10" s="67"/>
      <c r="L10" s="88"/>
    </row>
    <row r="11" ht="24" customHeight="1" spans="1:12">
      <c r="A11" s="104"/>
      <c r="B11" s="100">
        <v>201</v>
      </c>
      <c r="C11" s="100" t="s">
        <v>88</v>
      </c>
      <c r="D11" s="100" t="s">
        <v>90</v>
      </c>
      <c r="E11" s="64"/>
      <c r="F11" s="100" t="s">
        <v>91</v>
      </c>
      <c r="G11" s="141">
        <f t="shared" si="0"/>
        <v>174.86</v>
      </c>
      <c r="H11" s="144"/>
      <c r="I11" s="144">
        <v>174.86</v>
      </c>
      <c r="J11" s="186"/>
      <c r="K11" s="186"/>
      <c r="L11" s="108"/>
    </row>
    <row r="12" ht="24" customHeight="1" spans="2:11">
      <c r="B12" s="100">
        <v>201</v>
      </c>
      <c r="C12" s="100" t="s">
        <v>88</v>
      </c>
      <c r="D12" s="148">
        <v>50</v>
      </c>
      <c r="E12" s="64"/>
      <c r="F12" s="183" t="s">
        <v>92</v>
      </c>
      <c r="G12" s="141">
        <f t="shared" si="0"/>
        <v>42.43</v>
      </c>
      <c r="H12" s="184">
        <v>42.43</v>
      </c>
      <c r="I12" s="184"/>
      <c r="J12" s="153"/>
      <c r="K12" s="153"/>
    </row>
    <row r="13" ht="24" customHeight="1" spans="2:11">
      <c r="B13" s="100">
        <v>201</v>
      </c>
      <c r="C13" s="100" t="s">
        <v>93</v>
      </c>
      <c r="D13" s="148">
        <v>99</v>
      </c>
      <c r="E13" s="64"/>
      <c r="F13" s="183" t="s">
        <v>94</v>
      </c>
      <c r="G13" s="141">
        <f t="shared" si="0"/>
        <v>39.41</v>
      </c>
      <c r="H13" s="184"/>
      <c r="I13" s="184">
        <v>39.41</v>
      </c>
      <c r="J13" s="153"/>
      <c r="K13" s="153"/>
    </row>
    <row r="14" ht="24" customHeight="1" spans="2:11">
      <c r="B14" s="148">
        <v>201</v>
      </c>
      <c r="C14" s="148">
        <v>33</v>
      </c>
      <c r="D14" s="148">
        <v>50</v>
      </c>
      <c r="E14" s="64"/>
      <c r="F14" s="183" t="s">
        <v>92</v>
      </c>
      <c r="G14" s="141">
        <f t="shared" si="0"/>
        <v>48.27</v>
      </c>
      <c r="H14" s="184">
        <v>48.27</v>
      </c>
      <c r="I14" s="184"/>
      <c r="J14" s="153"/>
      <c r="K14" s="153"/>
    </row>
    <row r="15" ht="24" customHeight="1" spans="2:11">
      <c r="B15" s="148">
        <v>201</v>
      </c>
      <c r="C15" s="148">
        <v>36</v>
      </c>
      <c r="D15" s="148">
        <v>99</v>
      </c>
      <c r="E15" s="64"/>
      <c r="F15" s="183" t="s">
        <v>95</v>
      </c>
      <c r="G15" s="141">
        <f t="shared" si="0"/>
        <v>5</v>
      </c>
      <c r="H15" s="184"/>
      <c r="I15" s="184">
        <v>5</v>
      </c>
      <c r="J15" s="153"/>
      <c r="K15" s="153"/>
    </row>
    <row r="16" ht="24" customHeight="1" spans="2:11">
      <c r="B16" s="148">
        <v>201</v>
      </c>
      <c r="C16" s="148">
        <v>99</v>
      </c>
      <c r="D16" s="148">
        <v>99</v>
      </c>
      <c r="E16" s="64"/>
      <c r="F16" s="183" t="s">
        <v>96</v>
      </c>
      <c r="G16" s="141">
        <f t="shared" si="0"/>
        <v>20</v>
      </c>
      <c r="H16" s="184"/>
      <c r="I16" s="184">
        <v>20</v>
      </c>
      <c r="J16" s="153"/>
      <c r="K16" s="153"/>
    </row>
    <row r="17" ht="24" customHeight="1" spans="2:11">
      <c r="B17" s="148">
        <v>208</v>
      </c>
      <c r="C17" s="148" t="s">
        <v>97</v>
      </c>
      <c r="D17" s="148" t="s">
        <v>86</v>
      </c>
      <c r="E17" s="64"/>
      <c r="F17" s="183" t="s">
        <v>98</v>
      </c>
      <c r="G17" s="141">
        <f t="shared" ref="G17:G32" si="1">H17+I17</f>
        <v>0.82</v>
      </c>
      <c r="H17" s="184">
        <v>0.82</v>
      </c>
      <c r="I17" s="184"/>
      <c r="J17" s="153"/>
      <c r="K17" s="153"/>
    </row>
    <row r="18" ht="24" customHeight="1" spans="2:11">
      <c r="B18" s="148">
        <v>208</v>
      </c>
      <c r="C18" s="148" t="s">
        <v>97</v>
      </c>
      <c r="D18" s="148" t="s">
        <v>90</v>
      </c>
      <c r="E18" s="64"/>
      <c r="F18" s="183" t="s">
        <v>99</v>
      </c>
      <c r="G18" s="141">
        <f t="shared" si="1"/>
        <v>0.26</v>
      </c>
      <c r="H18" s="184">
        <v>0.26</v>
      </c>
      <c r="I18" s="184"/>
      <c r="J18" s="153"/>
      <c r="K18" s="153"/>
    </row>
    <row r="19" ht="24" customHeight="1" spans="2:11">
      <c r="B19" s="148">
        <v>208</v>
      </c>
      <c r="C19" s="148" t="s">
        <v>97</v>
      </c>
      <c r="D19" s="148" t="s">
        <v>97</v>
      </c>
      <c r="E19" s="64"/>
      <c r="F19" s="183" t="s">
        <v>100</v>
      </c>
      <c r="G19" s="141">
        <f t="shared" si="1"/>
        <v>96.57</v>
      </c>
      <c r="H19" s="184">
        <v>96.57</v>
      </c>
      <c r="I19" s="184"/>
      <c r="J19" s="153"/>
      <c r="K19" s="153"/>
    </row>
    <row r="20" ht="24" customHeight="1" spans="2:11">
      <c r="B20" s="148">
        <v>208</v>
      </c>
      <c r="C20" s="148" t="s">
        <v>97</v>
      </c>
      <c r="D20" s="148" t="s">
        <v>101</v>
      </c>
      <c r="E20" s="64"/>
      <c r="F20" s="183" t="s">
        <v>102</v>
      </c>
      <c r="G20" s="141">
        <f t="shared" si="1"/>
        <v>48.29</v>
      </c>
      <c r="H20" s="184">
        <v>48.29</v>
      </c>
      <c r="I20" s="184"/>
      <c r="J20" s="153"/>
      <c r="K20" s="153"/>
    </row>
    <row r="21" ht="24" customHeight="1" spans="2:11">
      <c r="B21" s="148">
        <v>208</v>
      </c>
      <c r="C21" s="148" t="s">
        <v>97</v>
      </c>
      <c r="D21" s="148" t="s">
        <v>103</v>
      </c>
      <c r="E21" s="64"/>
      <c r="F21" s="183" t="s">
        <v>104</v>
      </c>
      <c r="G21" s="141">
        <f t="shared" si="1"/>
        <v>2.11</v>
      </c>
      <c r="H21" s="184">
        <v>2.11</v>
      </c>
      <c r="I21" s="184"/>
      <c r="J21" s="153"/>
      <c r="K21" s="153"/>
    </row>
    <row r="22" ht="24" customHeight="1" spans="2:11">
      <c r="B22" s="148">
        <v>208</v>
      </c>
      <c r="C22" s="148" t="s">
        <v>103</v>
      </c>
      <c r="D22" s="148" t="s">
        <v>103</v>
      </c>
      <c r="E22" s="64"/>
      <c r="F22" s="183" t="s">
        <v>105</v>
      </c>
      <c r="G22" s="141">
        <f t="shared" si="1"/>
        <v>3.19</v>
      </c>
      <c r="H22" s="184">
        <v>3.19</v>
      </c>
      <c r="I22" s="184"/>
      <c r="J22" s="153"/>
      <c r="K22" s="153"/>
    </row>
    <row r="23" ht="24" customHeight="1" spans="2:11">
      <c r="B23" s="148" t="s">
        <v>106</v>
      </c>
      <c r="C23" s="148" t="s">
        <v>107</v>
      </c>
      <c r="D23" s="148" t="s">
        <v>86</v>
      </c>
      <c r="E23" s="64"/>
      <c r="F23" s="183" t="s">
        <v>108</v>
      </c>
      <c r="G23" s="141">
        <f t="shared" si="1"/>
        <v>18.47</v>
      </c>
      <c r="H23" s="184">
        <v>18.47</v>
      </c>
      <c r="I23" s="184"/>
      <c r="J23" s="153"/>
      <c r="K23" s="153"/>
    </row>
    <row r="24" ht="24" customHeight="1" spans="2:11">
      <c r="B24" s="148" t="s">
        <v>106</v>
      </c>
      <c r="C24" s="148" t="s">
        <v>107</v>
      </c>
      <c r="D24" s="148" t="s">
        <v>90</v>
      </c>
      <c r="E24" s="64"/>
      <c r="F24" s="183" t="s">
        <v>109</v>
      </c>
      <c r="G24" s="141">
        <f t="shared" si="1"/>
        <v>9.71</v>
      </c>
      <c r="H24" s="184">
        <v>9.71</v>
      </c>
      <c r="I24" s="184"/>
      <c r="J24" s="153"/>
      <c r="K24" s="153"/>
    </row>
    <row r="25" ht="24" customHeight="1" spans="2:11">
      <c r="B25" s="148" t="s">
        <v>106</v>
      </c>
      <c r="C25" s="148" t="s">
        <v>107</v>
      </c>
      <c r="D25" s="148" t="s">
        <v>88</v>
      </c>
      <c r="E25" s="64"/>
      <c r="F25" s="183" t="s">
        <v>110</v>
      </c>
      <c r="G25" s="141">
        <f t="shared" si="1"/>
        <v>7.7</v>
      </c>
      <c r="H25" s="184">
        <v>7.7</v>
      </c>
      <c r="I25" s="184"/>
      <c r="J25" s="153"/>
      <c r="K25" s="153"/>
    </row>
    <row r="26" ht="24" customHeight="1" spans="2:11">
      <c r="B26" s="148" t="s">
        <v>106</v>
      </c>
      <c r="C26" s="148" t="s">
        <v>107</v>
      </c>
      <c r="D26" s="148" t="s">
        <v>103</v>
      </c>
      <c r="E26" s="64"/>
      <c r="F26" s="183" t="s">
        <v>111</v>
      </c>
      <c r="G26" s="141">
        <f t="shared" si="1"/>
        <v>10.52</v>
      </c>
      <c r="H26" s="184">
        <v>10.52</v>
      </c>
      <c r="I26" s="184"/>
      <c r="J26" s="153"/>
      <c r="K26" s="153"/>
    </row>
    <row r="27" ht="24" customHeight="1" spans="2:11">
      <c r="B27" s="148" t="s">
        <v>112</v>
      </c>
      <c r="C27" s="148" t="s">
        <v>86</v>
      </c>
      <c r="D27" s="148" t="s">
        <v>103</v>
      </c>
      <c r="E27" s="64"/>
      <c r="F27" s="183" t="s">
        <v>113</v>
      </c>
      <c r="G27" s="141">
        <f t="shared" si="1"/>
        <v>811.95</v>
      </c>
      <c r="H27" s="184">
        <v>699.85</v>
      </c>
      <c r="I27" s="184">
        <v>112.1</v>
      </c>
      <c r="J27" s="153"/>
      <c r="K27" s="153"/>
    </row>
    <row r="28" ht="24" customHeight="1" spans="2:11">
      <c r="B28" s="148" t="s">
        <v>112</v>
      </c>
      <c r="C28" s="148" t="s">
        <v>97</v>
      </c>
      <c r="D28" s="148" t="s">
        <v>86</v>
      </c>
      <c r="E28" s="64"/>
      <c r="F28" s="183" t="s">
        <v>114</v>
      </c>
      <c r="G28" s="141">
        <f t="shared" si="1"/>
        <v>162.12</v>
      </c>
      <c r="H28" s="184"/>
      <c r="I28" s="184">
        <v>162.12</v>
      </c>
      <c r="J28" s="153"/>
      <c r="K28" s="153"/>
    </row>
    <row r="29" ht="24" customHeight="1" spans="2:11">
      <c r="B29" s="148" t="s">
        <v>115</v>
      </c>
      <c r="C29" s="148" t="s">
        <v>86</v>
      </c>
      <c r="D29" s="148" t="s">
        <v>116</v>
      </c>
      <c r="E29" s="64"/>
      <c r="F29" s="183" t="s">
        <v>92</v>
      </c>
      <c r="G29" s="141">
        <f t="shared" si="1"/>
        <v>76.08</v>
      </c>
      <c r="H29" s="184">
        <v>76.08</v>
      </c>
      <c r="I29" s="184"/>
      <c r="J29" s="153"/>
      <c r="K29" s="153"/>
    </row>
    <row r="30" ht="24" customHeight="1" spans="2:11">
      <c r="B30" s="148" t="s">
        <v>115</v>
      </c>
      <c r="C30" s="148" t="s">
        <v>86</v>
      </c>
      <c r="D30" s="148" t="s">
        <v>103</v>
      </c>
      <c r="E30" s="64"/>
      <c r="F30" s="183" t="s">
        <v>117</v>
      </c>
      <c r="G30" s="141">
        <f t="shared" si="1"/>
        <v>8.06</v>
      </c>
      <c r="H30" s="184">
        <v>8.06</v>
      </c>
      <c r="I30" s="184"/>
      <c r="J30" s="153"/>
      <c r="K30" s="153"/>
    </row>
    <row r="31" ht="24" customHeight="1" spans="2:11">
      <c r="B31" s="148" t="s">
        <v>115</v>
      </c>
      <c r="C31" s="148" t="s">
        <v>118</v>
      </c>
      <c r="D31" s="148" t="s">
        <v>97</v>
      </c>
      <c r="E31" s="64"/>
      <c r="F31" s="183" t="s">
        <v>119</v>
      </c>
      <c r="G31" s="141">
        <f t="shared" si="1"/>
        <v>110.34</v>
      </c>
      <c r="H31" s="184">
        <v>107.34</v>
      </c>
      <c r="I31" s="184">
        <v>3</v>
      </c>
      <c r="J31" s="153"/>
      <c r="K31" s="153"/>
    </row>
    <row r="32" ht="24" customHeight="1" spans="2:11">
      <c r="B32" s="148" t="s">
        <v>120</v>
      </c>
      <c r="C32" s="148" t="s">
        <v>90</v>
      </c>
      <c r="D32" s="148" t="s">
        <v>86</v>
      </c>
      <c r="E32" s="64"/>
      <c r="F32" s="183" t="s">
        <v>121</v>
      </c>
      <c r="G32" s="141">
        <f t="shared" si="1"/>
        <v>78.17</v>
      </c>
      <c r="H32" s="184">
        <v>78.17</v>
      </c>
      <c r="I32" s="184"/>
      <c r="J32" s="153"/>
      <c r="K32" s="153"/>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sheetData>
  <mergeCells count="12">
    <mergeCell ref="B1:D1"/>
    <mergeCell ref="B2:K2"/>
    <mergeCell ref="B3:F3"/>
    <mergeCell ref="B4:F4"/>
    <mergeCell ref="B5:D5"/>
    <mergeCell ref="E5:E6"/>
    <mergeCell ref="F5:F6"/>
    <mergeCell ref="G4:G6"/>
    <mergeCell ref="H4:H6"/>
    <mergeCell ref="I4:I6"/>
    <mergeCell ref="J4:J6"/>
    <mergeCell ref="K4:K6"/>
  </mergeCells>
  <pageMargins left="0.748031496062992" right="0.748031496062992" top="0.47244094488189" bottom="0.275590551181102"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pane ySplit="5" topLeftCell="A18" activePane="bottomLeft" state="frozen"/>
      <selection/>
      <selection pane="bottomLeft" activeCell="L13" sqref="L13"/>
    </sheetView>
  </sheetViews>
  <sheetFormatPr defaultColWidth="10" defaultRowHeight="14.25" outlineLevelCol="7"/>
  <cols>
    <col min="1" max="1" width="1.5" customWidth="1"/>
    <col min="2" max="2" width="33.375" customWidth="1"/>
    <col min="3" max="3" width="17.875" customWidth="1"/>
    <col min="4" max="4" width="33.375" customWidth="1"/>
    <col min="5" max="5" width="14.625" customWidth="1"/>
    <col min="6" max="6" width="17.25" customWidth="1"/>
    <col min="7" max="7" width="18" customWidth="1"/>
    <col min="8" max="8" width="18.25" customWidth="1"/>
    <col min="9" max="10" width="9.75" customWidth="1"/>
  </cols>
  <sheetData>
    <row r="1" ht="30.75" customHeight="1" spans="1:8">
      <c r="A1" s="170"/>
      <c r="B1" s="53"/>
      <c r="C1" s="171"/>
      <c r="D1" s="171"/>
      <c r="E1" s="81"/>
      <c r="F1" s="81"/>
      <c r="G1" s="81"/>
      <c r="H1" s="117" t="s">
        <v>122</v>
      </c>
    </row>
    <row r="2" ht="19.9" customHeight="1" spans="1:8">
      <c r="A2" s="171"/>
      <c r="B2" s="172" t="s">
        <v>123</v>
      </c>
      <c r="C2" s="172"/>
      <c r="D2" s="172"/>
      <c r="E2" s="172"/>
      <c r="F2" s="172"/>
      <c r="G2" s="172"/>
      <c r="H2" s="172"/>
    </row>
    <row r="3" ht="17.1" customHeight="1" spans="1:8">
      <c r="A3" s="173"/>
      <c r="B3" s="56" t="s">
        <v>5</v>
      </c>
      <c r="C3" s="56"/>
      <c r="D3" s="155"/>
      <c r="E3" s="155"/>
      <c r="F3" s="155"/>
      <c r="G3" s="155"/>
      <c r="H3" s="174" t="s">
        <v>6</v>
      </c>
    </row>
    <row r="4" s="51" customFormat="1" ht="21.4" customHeight="1" spans="1:8">
      <c r="A4" s="175"/>
      <c r="B4" s="58" t="s">
        <v>7</v>
      </c>
      <c r="C4" s="58"/>
      <c r="D4" s="58" t="s">
        <v>8</v>
      </c>
      <c r="E4" s="58"/>
      <c r="F4" s="58"/>
      <c r="G4" s="58"/>
      <c r="H4" s="58"/>
    </row>
    <row r="5" s="51" customFormat="1" ht="21.4" customHeight="1" spans="1:8">
      <c r="A5" s="175"/>
      <c r="B5" s="58" t="s">
        <v>9</v>
      </c>
      <c r="C5" s="58" t="s">
        <v>10</v>
      </c>
      <c r="D5" s="58" t="s">
        <v>9</v>
      </c>
      <c r="E5" s="58" t="s">
        <v>59</v>
      </c>
      <c r="F5" s="58" t="s">
        <v>124</v>
      </c>
      <c r="G5" s="58" t="s">
        <v>125</v>
      </c>
      <c r="H5" s="58" t="s">
        <v>126</v>
      </c>
    </row>
    <row r="6" ht="19.9" customHeight="1" spans="1:8">
      <c r="A6" s="72"/>
      <c r="B6" s="176" t="s">
        <v>127</v>
      </c>
      <c r="C6" s="66">
        <v>2404.44</v>
      </c>
      <c r="D6" s="176" t="s">
        <v>128</v>
      </c>
      <c r="E6" s="66">
        <f>F6</f>
        <v>2404.44</v>
      </c>
      <c r="F6" s="66">
        <f>SUM(F7:F26)</f>
        <v>2404.44</v>
      </c>
      <c r="G6" s="66"/>
      <c r="H6" s="66"/>
    </row>
    <row r="7" ht="19.9" customHeight="1" spans="1:8">
      <c r="A7" s="72"/>
      <c r="B7" s="177" t="s">
        <v>129</v>
      </c>
      <c r="C7" s="66">
        <v>2404.44</v>
      </c>
      <c r="D7" s="178" t="s">
        <v>130</v>
      </c>
      <c r="E7" s="66">
        <f>F7</f>
        <v>960.08</v>
      </c>
      <c r="F7" s="66">
        <v>960.08</v>
      </c>
      <c r="G7" s="66"/>
      <c r="H7" s="66"/>
    </row>
    <row r="8" ht="19.9" customHeight="1" spans="1:8">
      <c r="A8" s="72"/>
      <c r="B8" s="177" t="s">
        <v>131</v>
      </c>
      <c r="C8" s="66"/>
      <c r="D8" s="177" t="s">
        <v>132</v>
      </c>
      <c r="E8" s="66"/>
      <c r="F8" s="66"/>
      <c r="G8" s="66"/>
      <c r="H8" s="66"/>
    </row>
    <row r="9" ht="19.9" customHeight="1" spans="1:8">
      <c r="A9" s="72"/>
      <c r="B9" s="177" t="s">
        <v>133</v>
      </c>
      <c r="C9" s="66"/>
      <c r="D9" s="177" t="s">
        <v>134</v>
      </c>
      <c r="E9" s="66"/>
      <c r="F9" s="66"/>
      <c r="G9" s="66"/>
      <c r="H9" s="66"/>
    </row>
    <row r="10" ht="19.9" customHeight="1" spans="1:8">
      <c r="A10" s="72"/>
      <c r="B10" s="176" t="s">
        <v>135</v>
      </c>
      <c r="C10" s="66"/>
      <c r="D10" s="177" t="s">
        <v>136</v>
      </c>
      <c r="E10" s="66"/>
      <c r="F10" s="66"/>
      <c r="G10" s="66"/>
      <c r="H10" s="66"/>
    </row>
    <row r="11" ht="19.9" customHeight="1" spans="1:8">
      <c r="A11" s="72"/>
      <c r="B11" s="177" t="s">
        <v>129</v>
      </c>
      <c r="C11" s="66"/>
      <c r="D11" s="177" t="s">
        <v>137</v>
      </c>
      <c r="E11" s="66"/>
      <c r="F11" s="66"/>
      <c r="G11" s="66"/>
      <c r="H11" s="66"/>
    </row>
    <row r="12" ht="19.9" customHeight="1" spans="1:8">
      <c r="A12" s="72"/>
      <c r="B12" s="177" t="s">
        <v>131</v>
      </c>
      <c r="C12" s="66"/>
      <c r="D12" s="177" t="s">
        <v>138</v>
      </c>
      <c r="E12" s="66"/>
      <c r="F12" s="66"/>
      <c r="G12" s="66"/>
      <c r="H12" s="66"/>
    </row>
    <row r="13" ht="21.75" customHeight="1" spans="1:8">
      <c r="A13" s="72"/>
      <c r="B13" s="177" t="s">
        <v>133</v>
      </c>
      <c r="C13" s="66"/>
      <c r="D13" s="177" t="s">
        <v>139</v>
      </c>
      <c r="E13" s="66"/>
      <c r="F13" s="66"/>
      <c r="G13" s="66"/>
      <c r="H13" s="66"/>
    </row>
    <row r="14" ht="19.9" customHeight="1" spans="1:8">
      <c r="A14" s="72"/>
      <c r="B14" s="177" t="s">
        <v>140</v>
      </c>
      <c r="C14" s="66"/>
      <c r="D14" s="177" t="s">
        <v>141</v>
      </c>
      <c r="E14" s="66">
        <f>F14</f>
        <v>151.24</v>
      </c>
      <c r="F14" s="66">
        <v>151.24</v>
      </c>
      <c r="G14" s="66"/>
      <c r="H14" s="66"/>
    </row>
    <row r="15" ht="19.9" customHeight="1" spans="1:8">
      <c r="A15" s="72"/>
      <c r="B15" s="177" t="s">
        <v>140</v>
      </c>
      <c r="C15" s="66"/>
      <c r="D15" s="177" t="s">
        <v>142</v>
      </c>
      <c r="E15" s="66"/>
      <c r="F15" s="66"/>
      <c r="G15" s="66"/>
      <c r="H15" s="66"/>
    </row>
    <row r="16" ht="19.9" customHeight="1" spans="1:8">
      <c r="A16" s="72"/>
      <c r="B16" s="177" t="s">
        <v>140</v>
      </c>
      <c r="C16" s="66"/>
      <c r="D16" s="177" t="s">
        <v>143</v>
      </c>
      <c r="E16" s="66">
        <f>F16</f>
        <v>46.4</v>
      </c>
      <c r="F16" s="66">
        <v>46.4</v>
      </c>
      <c r="G16" s="66"/>
      <c r="H16" s="66"/>
    </row>
    <row r="17" ht="19.9" customHeight="1" spans="1:8">
      <c r="A17" s="72"/>
      <c r="B17" s="177" t="s">
        <v>140</v>
      </c>
      <c r="C17" s="66"/>
      <c r="D17" s="177" t="s">
        <v>144</v>
      </c>
      <c r="E17" s="66"/>
      <c r="F17" s="66"/>
      <c r="G17" s="66"/>
      <c r="H17" s="66"/>
    </row>
    <row r="18" ht="19.9" customHeight="1" spans="1:8">
      <c r="A18" s="72"/>
      <c r="B18" s="177" t="s">
        <v>140</v>
      </c>
      <c r="C18" s="66"/>
      <c r="D18" s="177" t="s">
        <v>145</v>
      </c>
      <c r="E18" s="66">
        <f>F18</f>
        <v>974.06</v>
      </c>
      <c r="F18" s="66">
        <v>974.06</v>
      </c>
      <c r="G18" s="66"/>
      <c r="H18" s="66"/>
    </row>
    <row r="19" ht="19.9" customHeight="1" spans="1:8">
      <c r="A19" s="72"/>
      <c r="B19" s="177" t="s">
        <v>140</v>
      </c>
      <c r="C19" s="66"/>
      <c r="D19" s="177" t="s">
        <v>146</v>
      </c>
      <c r="E19" s="66">
        <f>F19</f>
        <v>194.49</v>
      </c>
      <c r="F19" s="66">
        <v>194.49</v>
      </c>
      <c r="G19" s="66"/>
      <c r="H19" s="66"/>
    </row>
    <row r="20" ht="19.9" customHeight="1" spans="1:8">
      <c r="A20" s="72"/>
      <c r="B20" s="177" t="s">
        <v>140</v>
      </c>
      <c r="C20" s="66"/>
      <c r="D20" s="177" t="s">
        <v>147</v>
      </c>
      <c r="E20" s="66"/>
      <c r="F20" s="66"/>
      <c r="G20" s="66"/>
      <c r="H20" s="66"/>
    </row>
    <row r="21" ht="19.9" customHeight="1" spans="1:8">
      <c r="A21" s="72"/>
      <c r="B21" s="177" t="s">
        <v>140</v>
      </c>
      <c r="C21" s="66"/>
      <c r="D21" s="177" t="s">
        <v>148</v>
      </c>
      <c r="E21" s="66"/>
      <c r="F21" s="66"/>
      <c r="G21" s="66"/>
      <c r="H21" s="66"/>
    </row>
    <row r="22" ht="19.9" customHeight="1" spans="1:8">
      <c r="A22" s="72"/>
      <c r="B22" s="177" t="s">
        <v>140</v>
      </c>
      <c r="C22" s="66"/>
      <c r="D22" s="177" t="s">
        <v>149</v>
      </c>
      <c r="E22" s="66"/>
      <c r="F22" s="66"/>
      <c r="G22" s="66"/>
      <c r="H22" s="66"/>
    </row>
    <row r="23" ht="19.9" customHeight="1" spans="1:8">
      <c r="A23" s="72"/>
      <c r="B23" s="177" t="s">
        <v>140</v>
      </c>
      <c r="C23" s="66"/>
      <c r="D23" s="177" t="s">
        <v>150</v>
      </c>
      <c r="E23" s="66"/>
      <c r="F23" s="66"/>
      <c r="G23" s="66"/>
      <c r="H23" s="66"/>
    </row>
    <row r="24" ht="19.9" customHeight="1" spans="1:8">
      <c r="A24" s="72"/>
      <c r="B24" s="177" t="s">
        <v>140</v>
      </c>
      <c r="C24" s="66"/>
      <c r="D24" s="177" t="s">
        <v>151</v>
      </c>
      <c r="E24" s="66"/>
      <c r="F24" s="66"/>
      <c r="G24" s="66"/>
      <c r="H24" s="66"/>
    </row>
    <row r="25" ht="19.9" customHeight="1" spans="1:8">
      <c r="A25" s="72"/>
      <c r="B25" s="177" t="s">
        <v>140</v>
      </c>
      <c r="C25" s="66"/>
      <c r="D25" s="177" t="s">
        <v>152</v>
      </c>
      <c r="E25" s="66"/>
      <c r="F25" s="66"/>
      <c r="G25" s="66"/>
      <c r="H25" s="66"/>
    </row>
    <row r="26" ht="19.9" customHeight="1" spans="1:8">
      <c r="A26" s="72"/>
      <c r="B26" s="177" t="s">
        <v>140</v>
      </c>
      <c r="C26" s="66"/>
      <c r="D26" s="177" t="s">
        <v>153</v>
      </c>
      <c r="E26" s="66">
        <f>F26</f>
        <v>78.17</v>
      </c>
      <c r="F26" s="66">
        <v>78.17</v>
      </c>
      <c r="G26" s="66"/>
      <c r="H26" s="66"/>
    </row>
    <row r="27" ht="19.9" customHeight="1" spans="1:8">
      <c r="A27" s="72"/>
      <c r="B27" s="177" t="s">
        <v>140</v>
      </c>
      <c r="C27" s="66"/>
      <c r="D27" s="177" t="s">
        <v>154</v>
      </c>
      <c r="E27" s="66"/>
      <c r="F27" s="66"/>
      <c r="G27" s="66"/>
      <c r="H27" s="66"/>
    </row>
    <row r="28" ht="19.9" customHeight="1" spans="1:8">
      <c r="A28" s="72"/>
      <c r="B28" s="177" t="s">
        <v>140</v>
      </c>
      <c r="C28" s="66"/>
      <c r="D28" s="177" t="s">
        <v>155</v>
      </c>
      <c r="E28" s="66"/>
      <c r="F28" s="66"/>
      <c r="G28" s="66"/>
      <c r="H28" s="66"/>
    </row>
    <row r="29" ht="19.9" customHeight="1" spans="1:8">
      <c r="A29" s="72"/>
      <c r="B29" s="177" t="s">
        <v>140</v>
      </c>
      <c r="C29" s="66"/>
      <c r="D29" s="177" t="s">
        <v>156</v>
      </c>
      <c r="E29" s="66"/>
      <c r="F29" s="66"/>
      <c r="G29" s="66"/>
      <c r="H29" s="66"/>
    </row>
    <row r="30" ht="19.9" customHeight="1" spans="1:8">
      <c r="A30" s="72"/>
      <c r="B30" s="177" t="s">
        <v>140</v>
      </c>
      <c r="C30" s="66"/>
      <c r="D30" s="177" t="s">
        <v>157</v>
      </c>
      <c r="E30" s="66"/>
      <c r="F30" s="66"/>
      <c r="G30" s="66"/>
      <c r="H30" s="66"/>
    </row>
    <row r="31" ht="19.9" customHeight="1" spans="1:8">
      <c r="A31" s="72"/>
      <c r="B31" s="177" t="s">
        <v>140</v>
      </c>
      <c r="C31" s="66"/>
      <c r="D31" s="177" t="s">
        <v>158</v>
      </c>
      <c r="E31" s="66"/>
      <c r="F31" s="66"/>
      <c r="G31" s="66"/>
      <c r="H31" s="66"/>
    </row>
    <row r="32" ht="19.9" customHeight="1" spans="1:8">
      <c r="A32" s="72"/>
      <c r="B32" s="177" t="s">
        <v>140</v>
      </c>
      <c r="C32" s="66"/>
      <c r="D32" s="177" t="s">
        <v>159</v>
      </c>
      <c r="E32" s="66"/>
      <c r="F32" s="66"/>
      <c r="G32" s="66"/>
      <c r="H32" s="66"/>
    </row>
    <row r="33" ht="19.9" customHeight="1" spans="1:8">
      <c r="A33" s="72"/>
      <c r="B33" s="177" t="s">
        <v>140</v>
      </c>
      <c r="C33" s="66"/>
      <c r="D33" s="177" t="s">
        <v>160</v>
      </c>
      <c r="E33" s="66"/>
      <c r="F33" s="66"/>
      <c r="G33" s="66"/>
      <c r="H33" s="66"/>
    </row>
    <row r="34" ht="19.9" customHeight="1" spans="1:8">
      <c r="A34" s="72"/>
      <c r="B34" s="177" t="s">
        <v>140</v>
      </c>
      <c r="C34" s="66"/>
      <c r="D34" s="177" t="s">
        <v>161</v>
      </c>
      <c r="E34" s="66"/>
      <c r="F34" s="66"/>
      <c r="G34" s="66"/>
      <c r="H34" s="66"/>
    </row>
  </sheetData>
  <mergeCells count="6">
    <mergeCell ref="B2:H2"/>
    <mergeCell ref="B3:C3"/>
    <mergeCell ref="B4:C4"/>
    <mergeCell ref="D4:H4"/>
    <mergeCell ref="A7:A9"/>
    <mergeCell ref="A11:A34"/>
  </mergeCells>
  <printOptions horizontalCentered="1"/>
  <pageMargins left="0.748031496062992" right="0.748031496062992" top="0.275590551181102" bottom="0.275590551181102"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3"/>
  <sheetViews>
    <sheetView workbookViewId="0">
      <pane ySplit="6" topLeftCell="A7" activePane="bottomLeft" state="frozen"/>
      <selection/>
      <selection pane="bottomLeft" activeCell="N45" sqref="N45"/>
    </sheetView>
  </sheetViews>
  <sheetFormatPr defaultColWidth="10" defaultRowHeight="14.25"/>
  <cols>
    <col min="1" max="1" width="1.5" customWidth="1"/>
    <col min="2" max="3" width="4.875" customWidth="1"/>
    <col min="4" max="4" width="9" customWidth="1"/>
    <col min="5" max="5" width="29.75" customWidth="1"/>
    <col min="6" max="6" width="10.875" customWidth="1"/>
    <col min="7" max="39" width="10.625" customWidth="1"/>
    <col min="40" max="42" width="5.875" customWidth="1"/>
  </cols>
  <sheetData>
    <row r="1" customHeight="1" spans="1:40">
      <c r="A1" s="53"/>
      <c r="B1" s="53"/>
      <c r="C1" s="53"/>
      <c r="D1" s="81"/>
      <c r="E1" s="81"/>
      <c r="F1" s="52"/>
      <c r="G1" s="52"/>
      <c r="H1" s="52"/>
      <c r="I1" s="81"/>
      <c r="J1" s="81"/>
      <c r="K1" s="52"/>
      <c r="L1" s="81"/>
      <c r="M1" s="81"/>
      <c r="N1" s="81"/>
      <c r="O1" s="81"/>
      <c r="P1" s="81"/>
      <c r="Q1" s="81"/>
      <c r="R1" s="81"/>
      <c r="S1" s="81"/>
      <c r="T1" s="81"/>
      <c r="U1" s="81"/>
      <c r="V1" s="81"/>
      <c r="W1" s="81"/>
      <c r="X1" s="81"/>
      <c r="Y1" s="81"/>
      <c r="Z1" s="81"/>
      <c r="AA1" s="81"/>
      <c r="AB1" s="81"/>
      <c r="AC1" s="81"/>
      <c r="AD1" s="81"/>
      <c r="AE1" s="81"/>
      <c r="AF1" s="81"/>
      <c r="AG1" s="81"/>
      <c r="AH1" s="81"/>
      <c r="AI1" s="81"/>
      <c r="AJ1" s="81"/>
      <c r="AK1" s="161" t="s">
        <v>162</v>
      </c>
      <c r="AL1" s="162"/>
      <c r="AM1" s="163"/>
      <c r="AN1" s="164"/>
    </row>
    <row r="2" ht="19.9" customHeight="1" spans="1:40">
      <c r="A2" s="52"/>
      <c r="B2" s="54" t="s">
        <v>163</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164"/>
    </row>
    <row r="3" ht="17.1" customHeight="1" spans="1:40">
      <c r="A3" s="55"/>
      <c r="B3" s="56" t="s">
        <v>5</v>
      </c>
      <c r="C3" s="56"/>
      <c r="D3" s="56"/>
      <c r="E3" s="56"/>
      <c r="F3" s="155"/>
      <c r="G3" s="55"/>
      <c r="H3" s="94"/>
      <c r="I3" s="155"/>
      <c r="J3" s="155"/>
      <c r="K3" s="159"/>
      <c r="L3" s="155"/>
      <c r="M3" s="155"/>
      <c r="N3" s="155"/>
      <c r="O3" s="155"/>
      <c r="P3" s="155"/>
      <c r="Q3" s="155"/>
      <c r="R3" s="155"/>
      <c r="S3" s="155"/>
      <c r="T3" s="155"/>
      <c r="U3" s="155"/>
      <c r="V3" s="155"/>
      <c r="W3" s="155"/>
      <c r="X3" s="155"/>
      <c r="Y3" s="155"/>
      <c r="Z3" s="155"/>
      <c r="AA3" s="155"/>
      <c r="AB3" s="155"/>
      <c r="AC3" s="155"/>
      <c r="AD3" s="155"/>
      <c r="AE3" s="155"/>
      <c r="AF3" s="155"/>
      <c r="AG3" s="165" t="s">
        <v>6</v>
      </c>
      <c r="AH3" s="166"/>
      <c r="AI3" s="166"/>
      <c r="AJ3" s="166"/>
      <c r="AK3" s="166"/>
      <c r="AL3" s="166"/>
      <c r="AM3" s="167"/>
      <c r="AN3" s="168"/>
    </row>
    <row r="4" s="154" customFormat="1" ht="49.5" customHeight="1" spans="1:40">
      <c r="A4" s="156"/>
      <c r="B4" s="83" t="s">
        <v>9</v>
      </c>
      <c r="C4" s="83"/>
      <c r="D4" s="83"/>
      <c r="E4" s="83"/>
      <c r="F4" s="83" t="s">
        <v>164</v>
      </c>
      <c r="G4" s="83" t="s">
        <v>165</v>
      </c>
      <c r="H4" s="83"/>
      <c r="I4" s="83"/>
      <c r="J4" s="83"/>
      <c r="K4" s="83"/>
      <c r="L4" s="83"/>
      <c r="M4" s="83"/>
      <c r="N4" s="83"/>
      <c r="O4" s="83"/>
      <c r="P4" s="83"/>
      <c r="Q4" s="83" t="s">
        <v>166</v>
      </c>
      <c r="R4" s="83"/>
      <c r="S4" s="83"/>
      <c r="T4" s="83"/>
      <c r="U4" s="83"/>
      <c r="V4" s="83"/>
      <c r="W4" s="83"/>
      <c r="X4" s="83"/>
      <c r="Y4" s="83"/>
      <c r="Z4" s="83"/>
      <c r="AA4" s="83" t="s">
        <v>167</v>
      </c>
      <c r="AB4" s="83"/>
      <c r="AC4" s="83"/>
      <c r="AD4" s="83"/>
      <c r="AE4" s="83"/>
      <c r="AF4" s="83"/>
      <c r="AG4" s="83"/>
      <c r="AH4" s="83"/>
      <c r="AI4" s="83"/>
      <c r="AJ4" s="83"/>
      <c r="AK4" s="83"/>
      <c r="AL4" s="83"/>
      <c r="AM4" s="83"/>
      <c r="AN4" s="169"/>
    </row>
    <row r="5" s="154" customFormat="1" ht="49.5" customHeight="1" spans="1:40">
      <c r="A5" s="156"/>
      <c r="B5" s="83" t="s">
        <v>81</v>
      </c>
      <c r="C5" s="83"/>
      <c r="D5" s="83" t="s">
        <v>70</v>
      </c>
      <c r="E5" s="83" t="s">
        <v>71</v>
      </c>
      <c r="F5" s="83"/>
      <c r="G5" s="83" t="s">
        <v>59</v>
      </c>
      <c r="H5" s="83" t="s">
        <v>168</v>
      </c>
      <c r="I5" s="83"/>
      <c r="J5" s="83"/>
      <c r="K5" s="83" t="s">
        <v>169</v>
      </c>
      <c r="L5" s="83"/>
      <c r="M5" s="83"/>
      <c r="N5" s="83" t="s">
        <v>170</v>
      </c>
      <c r="O5" s="83"/>
      <c r="P5" s="83"/>
      <c r="Q5" s="83" t="s">
        <v>59</v>
      </c>
      <c r="R5" s="83" t="s">
        <v>168</v>
      </c>
      <c r="S5" s="83"/>
      <c r="T5" s="83"/>
      <c r="U5" s="83" t="s">
        <v>169</v>
      </c>
      <c r="V5" s="83"/>
      <c r="W5" s="83"/>
      <c r="X5" s="83" t="s">
        <v>170</v>
      </c>
      <c r="Y5" s="83"/>
      <c r="Z5" s="83"/>
      <c r="AA5" s="83" t="s">
        <v>59</v>
      </c>
      <c r="AB5" s="83" t="s">
        <v>168</v>
      </c>
      <c r="AC5" s="83"/>
      <c r="AD5" s="83"/>
      <c r="AE5" s="83" t="s">
        <v>169</v>
      </c>
      <c r="AF5" s="83"/>
      <c r="AG5" s="83"/>
      <c r="AH5" s="83" t="s">
        <v>170</v>
      </c>
      <c r="AI5" s="83"/>
      <c r="AJ5" s="83"/>
      <c r="AK5" s="83" t="s">
        <v>171</v>
      </c>
      <c r="AL5" s="83"/>
      <c r="AM5" s="83"/>
      <c r="AN5" s="169"/>
    </row>
    <row r="6" s="154" customFormat="1" ht="90.75" customHeight="1" spans="1:40">
      <c r="A6" s="157"/>
      <c r="B6" s="83" t="s">
        <v>82</v>
      </c>
      <c r="C6" s="83" t="s">
        <v>83</v>
      </c>
      <c r="D6" s="83"/>
      <c r="E6" s="83"/>
      <c r="F6" s="83"/>
      <c r="G6" s="83"/>
      <c r="H6" s="83" t="s">
        <v>172</v>
      </c>
      <c r="I6" s="83" t="s">
        <v>77</v>
      </c>
      <c r="J6" s="83" t="s">
        <v>78</v>
      </c>
      <c r="K6" s="83" t="s">
        <v>172</v>
      </c>
      <c r="L6" s="83" t="s">
        <v>77</v>
      </c>
      <c r="M6" s="83" t="s">
        <v>78</v>
      </c>
      <c r="N6" s="83" t="s">
        <v>172</v>
      </c>
      <c r="O6" s="83" t="s">
        <v>77</v>
      </c>
      <c r="P6" s="83" t="s">
        <v>78</v>
      </c>
      <c r="Q6" s="83"/>
      <c r="R6" s="83" t="s">
        <v>172</v>
      </c>
      <c r="S6" s="83" t="s">
        <v>77</v>
      </c>
      <c r="T6" s="83" t="s">
        <v>78</v>
      </c>
      <c r="U6" s="83" t="s">
        <v>172</v>
      </c>
      <c r="V6" s="83" t="s">
        <v>77</v>
      </c>
      <c r="W6" s="83" t="s">
        <v>78</v>
      </c>
      <c r="X6" s="83" t="s">
        <v>172</v>
      </c>
      <c r="Y6" s="83" t="s">
        <v>77</v>
      </c>
      <c r="Z6" s="83" t="s">
        <v>78</v>
      </c>
      <c r="AA6" s="83"/>
      <c r="AB6" s="83" t="s">
        <v>172</v>
      </c>
      <c r="AC6" s="83" t="s">
        <v>77</v>
      </c>
      <c r="AD6" s="83" t="s">
        <v>78</v>
      </c>
      <c r="AE6" s="83" t="s">
        <v>172</v>
      </c>
      <c r="AF6" s="83" t="s">
        <v>77</v>
      </c>
      <c r="AG6" s="83" t="s">
        <v>78</v>
      </c>
      <c r="AH6" s="83" t="s">
        <v>172</v>
      </c>
      <c r="AI6" s="83" t="s">
        <v>77</v>
      </c>
      <c r="AJ6" s="83" t="s">
        <v>78</v>
      </c>
      <c r="AK6" s="83" t="s">
        <v>172</v>
      </c>
      <c r="AL6" s="83" t="s">
        <v>77</v>
      </c>
      <c r="AM6" s="83" t="s">
        <v>78</v>
      </c>
      <c r="AN6" s="169"/>
    </row>
    <row r="7" ht="35.25" customHeight="1" spans="1:40">
      <c r="A7" s="72"/>
      <c r="B7" s="61"/>
      <c r="C7" s="61"/>
      <c r="D7" s="61"/>
      <c r="E7" s="61" t="s">
        <v>59</v>
      </c>
      <c r="F7" s="84">
        <f>F8</f>
        <v>2404.44</v>
      </c>
      <c r="G7" s="84">
        <f>G8</f>
        <v>2404.44</v>
      </c>
      <c r="H7" s="84">
        <f>H8</f>
        <v>2404.44</v>
      </c>
      <c r="I7" s="84">
        <f>I8</f>
        <v>1886.95</v>
      </c>
      <c r="J7" s="84">
        <f>J8</f>
        <v>517.49</v>
      </c>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132"/>
    </row>
    <row r="8" s="91" customFormat="1" ht="30" customHeight="1" spans="1:40">
      <c r="A8" s="60"/>
      <c r="B8" s="119" t="s">
        <v>23</v>
      </c>
      <c r="C8" s="119" t="s">
        <v>23</v>
      </c>
      <c r="D8" s="123" t="s">
        <v>73</v>
      </c>
      <c r="E8" s="158" t="s">
        <v>173</v>
      </c>
      <c r="F8" s="84">
        <f>G8</f>
        <v>2404.44</v>
      </c>
      <c r="G8" s="84">
        <f>H8</f>
        <v>2404.44</v>
      </c>
      <c r="H8" s="84">
        <f>I8+J8</f>
        <v>2404.44</v>
      </c>
      <c r="I8" s="84">
        <f>I9+I24+I40</f>
        <v>1886.95</v>
      </c>
      <c r="J8" s="84">
        <f>J9+J24+J40</f>
        <v>517.49</v>
      </c>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134"/>
    </row>
    <row r="9" s="91" customFormat="1" ht="24" customHeight="1" spans="1:40">
      <c r="A9" s="60"/>
      <c r="B9" s="119" t="s">
        <v>174</v>
      </c>
      <c r="C9" s="119"/>
      <c r="D9" s="123"/>
      <c r="E9" s="158" t="s">
        <v>175</v>
      </c>
      <c r="F9" s="84">
        <f t="shared" ref="F9:F45" si="0">G9</f>
        <v>919.25</v>
      </c>
      <c r="G9" s="84">
        <f t="shared" ref="G9:G43" si="1">H9</f>
        <v>919.25</v>
      </c>
      <c r="H9" s="84">
        <f t="shared" ref="H9:H43" si="2">I9+J9</f>
        <v>919.25</v>
      </c>
      <c r="I9" s="84">
        <f>SUM(I10:I23)</f>
        <v>919.25</v>
      </c>
      <c r="J9" s="84">
        <f>SUM(J10:J23)</f>
        <v>0</v>
      </c>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134"/>
    </row>
    <row r="10" ht="24" customHeight="1" spans="2:39">
      <c r="B10" s="113" t="s">
        <v>174</v>
      </c>
      <c r="C10" s="113" t="s">
        <v>86</v>
      </c>
      <c r="D10" s="129"/>
      <c r="E10" s="101" t="s">
        <v>176</v>
      </c>
      <c r="F10" s="66">
        <f t="shared" si="0"/>
        <v>221.32</v>
      </c>
      <c r="G10" s="66">
        <f t="shared" si="1"/>
        <v>221.32</v>
      </c>
      <c r="H10" s="66">
        <f t="shared" si="2"/>
        <v>221.32</v>
      </c>
      <c r="I10" s="101">
        <v>221.32</v>
      </c>
      <c r="J10" s="101"/>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row>
    <row r="11" ht="24" customHeight="1" spans="2:39">
      <c r="B11" s="113" t="s">
        <v>174</v>
      </c>
      <c r="C11" s="113" t="s">
        <v>90</v>
      </c>
      <c r="D11" s="129"/>
      <c r="E11" s="101" t="s">
        <v>177</v>
      </c>
      <c r="F11" s="66">
        <f t="shared" si="0"/>
        <v>107.63</v>
      </c>
      <c r="G11" s="66">
        <f t="shared" si="1"/>
        <v>107.63</v>
      </c>
      <c r="H11" s="66">
        <f t="shared" si="2"/>
        <v>107.63</v>
      </c>
      <c r="I11" s="101">
        <v>107.63</v>
      </c>
      <c r="J11" s="101"/>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row>
    <row r="12" ht="24" customHeight="1" spans="2:39">
      <c r="B12" s="113" t="s">
        <v>174</v>
      </c>
      <c r="C12" s="113" t="s">
        <v>88</v>
      </c>
      <c r="D12" s="129"/>
      <c r="E12" s="101" t="s">
        <v>178</v>
      </c>
      <c r="F12" s="66">
        <f t="shared" si="0"/>
        <v>223.84</v>
      </c>
      <c r="G12" s="66">
        <f t="shared" si="1"/>
        <v>223.84</v>
      </c>
      <c r="H12" s="66">
        <f t="shared" si="2"/>
        <v>223.84</v>
      </c>
      <c r="I12" s="101">
        <v>223.84</v>
      </c>
      <c r="J12" s="101"/>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row>
    <row r="13" ht="24" customHeight="1" spans="2:39">
      <c r="B13" s="113" t="s">
        <v>174</v>
      </c>
      <c r="C13" s="113" t="s">
        <v>118</v>
      </c>
      <c r="D13" s="129" t="s">
        <v>179</v>
      </c>
      <c r="E13" s="101" t="s">
        <v>180</v>
      </c>
      <c r="F13" s="66">
        <f t="shared" si="0"/>
        <v>35.56</v>
      </c>
      <c r="G13" s="66">
        <f t="shared" si="1"/>
        <v>35.56</v>
      </c>
      <c r="H13" s="66">
        <f t="shared" si="2"/>
        <v>35.56</v>
      </c>
      <c r="I13" s="101">
        <v>35.56</v>
      </c>
      <c r="J13" s="101"/>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row>
    <row r="14" ht="24" customHeight="1" spans="2:39">
      <c r="B14" s="113" t="s">
        <v>174</v>
      </c>
      <c r="C14" s="113" t="s">
        <v>118</v>
      </c>
      <c r="D14" s="129" t="s">
        <v>181</v>
      </c>
      <c r="E14" s="101" t="s">
        <v>182</v>
      </c>
      <c r="F14" s="66">
        <f t="shared" si="0"/>
        <v>15.24</v>
      </c>
      <c r="G14" s="66">
        <f t="shared" si="1"/>
        <v>15.24</v>
      </c>
      <c r="H14" s="66">
        <f t="shared" si="2"/>
        <v>15.24</v>
      </c>
      <c r="I14" s="101">
        <v>15.24</v>
      </c>
      <c r="J14" s="101"/>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row>
    <row r="15" ht="24" customHeight="1" spans="2:39">
      <c r="B15" s="113" t="s">
        <v>174</v>
      </c>
      <c r="C15" s="113" t="s">
        <v>183</v>
      </c>
      <c r="D15" s="129"/>
      <c r="E15" s="101" t="s">
        <v>184</v>
      </c>
      <c r="F15" s="66">
        <f t="shared" si="0"/>
        <v>96.57</v>
      </c>
      <c r="G15" s="66">
        <f t="shared" si="1"/>
        <v>96.57</v>
      </c>
      <c r="H15" s="66">
        <f t="shared" si="2"/>
        <v>96.57</v>
      </c>
      <c r="I15" s="101">
        <v>96.57</v>
      </c>
      <c r="J15" s="101"/>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row>
    <row r="16" ht="24" customHeight="1" spans="2:39">
      <c r="B16" s="113" t="s">
        <v>174</v>
      </c>
      <c r="C16" s="113" t="s">
        <v>185</v>
      </c>
      <c r="D16" s="129"/>
      <c r="E16" s="101" t="s">
        <v>186</v>
      </c>
      <c r="F16" s="66">
        <f t="shared" si="0"/>
        <v>48.29</v>
      </c>
      <c r="G16" s="66">
        <f t="shared" si="1"/>
        <v>48.29</v>
      </c>
      <c r="H16" s="66">
        <f t="shared" si="2"/>
        <v>48.29</v>
      </c>
      <c r="I16" s="101">
        <v>48.29</v>
      </c>
      <c r="J16" s="101"/>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row>
    <row r="17" ht="24" customHeight="1" spans="2:39">
      <c r="B17" s="113" t="s">
        <v>174</v>
      </c>
      <c r="C17" s="113" t="s">
        <v>187</v>
      </c>
      <c r="D17" s="129"/>
      <c r="E17" s="101" t="s">
        <v>188</v>
      </c>
      <c r="F17" s="66">
        <f t="shared" si="0"/>
        <v>28.18</v>
      </c>
      <c r="G17" s="66">
        <f t="shared" si="1"/>
        <v>28.18</v>
      </c>
      <c r="H17" s="66">
        <f t="shared" si="2"/>
        <v>28.18</v>
      </c>
      <c r="I17" s="101">
        <v>28.18</v>
      </c>
      <c r="J17" s="101"/>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row>
    <row r="18" ht="24" customHeight="1" spans="2:39">
      <c r="B18" s="113" t="s">
        <v>174</v>
      </c>
      <c r="C18" s="113" t="s">
        <v>107</v>
      </c>
      <c r="D18" s="129"/>
      <c r="E18" s="101" t="s">
        <v>189</v>
      </c>
      <c r="F18" s="66">
        <f t="shared" si="0"/>
        <v>7.7</v>
      </c>
      <c r="G18" s="66">
        <f t="shared" si="1"/>
        <v>7.7</v>
      </c>
      <c r="H18" s="66">
        <f t="shared" si="2"/>
        <v>7.7</v>
      </c>
      <c r="I18" s="130">
        <v>7.7</v>
      </c>
      <c r="J18" s="101"/>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row>
    <row r="19" ht="24" customHeight="1" spans="2:39">
      <c r="B19" s="113" t="s">
        <v>174</v>
      </c>
      <c r="C19" s="113" t="s">
        <v>190</v>
      </c>
      <c r="D19" s="129" t="s">
        <v>191</v>
      </c>
      <c r="E19" s="101" t="s">
        <v>192</v>
      </c>
      <c r="F19" s="66">
        <f t="shared" si="0"/>
        <v>1.22</v>
      </c>
      <c r="G19" s="66">
        <f t="shared" si="1"/>
        <v>1.22</v>
      </c>
      <c r="H19" s="66">
        <f t="shared" si="2"/>
        <v>1.22</v>
      </c>
      <c r="I19" s="101">
        <v>1.22</v>
      </c>
      <c r="J19" s="101"/>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row>
    <row r="20" ht="24" customHeight="1" spans="2:39">
      <c r="B20" s="113" t="s">
        <v>174</v>
      </c>
      <c r="C20" s="113" t="s">
        <v>190</v>
      </c>
      <c r="D20" s="129" t="s">
        <v>193</v>
      </c>
      <c r="E20" s="101" t="s">
        <v>194</v>
      </c>
      <c r="F20" s="66">
        <f t="shared" si="0"/>
        <v>0.97</v>
      </c>
      <c r="G20" s="66">
        <f t="shared" si="1"/>
        <v>0.97</v>
      </c>
      <c r="H20" s="66">
        <f t="shared" si="2"/>
        <v>0.97</v>
      </c>
      <c r="I20" s="101">
        <v>0.97</v>
      </c>
      <c r="J20" s="101"/>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row>
    <row r="21" ht="24" customHeight="1" spans="2:39">
      <c r="B21" s="113" t="s">
        <v>174</v>
      </c>
      <c r="C21" s="113" t="s">
        <v>195</v>
      </c>
      <c r="D21" s="129"/>
      <c r="E21" s="101" t="s">
        <v>121</v>
      </c>
      <c r="F21" s="66">
        <f t="shared" si="0"/>
        <v>78.17</v>
      </c>
      <c r="G21" s="66">
        <f t="shared" si="1"/>
        <v>78.17</v>
      </c>
      <c r="H21" s="66">
        <f t="shared" si="2"/>
        <v>78.17</v>
      </c>
      <c r="I21" s="101">
        <v>78.17</v>
      </c>
      <c r="J21" s="101"/>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row>
    <row r="22" ht="24" customHeight="1" spans="2:39">
      <c r="B22" s="113" t="s">
        <v>174</v>
      </c>
      <c r="C22" s="113" t="s">
        <v>196</v>
      </c>
      <c r="D22" s="129"/>
      <c r="E22" s="101" t="s">
        <v>197</v>
      </c>
      <c r="F22" s="66">
        <f t="shared" si="0"/>
        <v>7.76</v>
      </c>
      <c r="G22" s="66">
        <f t="shared" si="1"/>
        <v>7.76</v>
      </c>
      <c r="H22" s="66">
        <f t="shared" si="2"/>
        <v>7.76</v>
      </c>
      <c r="I22" s="101">
        <v>7.76</v>
      </c>
      <c r="J22" s="101"/>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row>
    <row r="23" ht="24" customHeight="1" spans="2:39">
      <c r="B23" s="113" t="s">
        <v>174</v>
      </c>
      <c r="C23" s="113" t="s">
        <v>103</v>
      </c>
      <c r="D23" s="129" t="s">
        <v>198</v>
      </c>
      <c r="E23" s="101" t="s">
        <v>199</v>
      </c>
      <c r="F23" s="66">
        <f t="shared" si="0"/>
        <v>46.8</v>
      </c>
      <c r="G23" s="66">
        <f t="shared" si="1"/>
        <v>46.8</v>
      </c>
      <c r="H23" s="66">
        <f t="shared" si="2"/>
        <v>46.8</v>
      </c>
      <c r="I23" s="101">
        <v>46.8</v>
      </c>
      <c r="J23" s="101"/>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row>
    <row r="24" s="91" customFormat="1" ht="24" customHeight="1" spans="2:39">
      <c r="B24" s="114" t="s">
        <v>200</v>
      </c>
      <c r="C24" s="114"/>
      <c r="D24" s="123"/>
      <c r="E24" s="115" t="s">
        <v>201</v>
      </c>
      <c r="F24" s="84">
        <f t="shared" si="0"/>
        <v>688.74</v>
      </c>
      <c r="G24" s="84">
        <f t="shared" si="1"/>
        <v>688.74</v>
      </c>
      <c r="H24" s="84">
        <f t="shared" si="2"/>
        <v>688.74</v>
      </c>
      <c r="I24" s="115">
        <f>SUM(I25:I39)</f>
        <v>186.85</v>
      </c>
      <c r="J24" s="115">
        <f>SUM(J25:J39)</f>
        <v>501.89</v>
      </c>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row>
    <row r="25" ht="24" customHeight="1" spans="2:39">
      <c r="B25" s="113" t="s">
        <v>200</v>
      </c>
      <c r="C25" s="113" t="s">
        <v>86</v>
      </c>
      <c r="D25" s="129"/>
      <c r="E25" s="101" t="s">
        <v>202</v>
      </c>
      <c r="F25" s="66">
        <f t="shared" si="0"/>
        <v>185.3</v>
      </c>
      <c r="G25" s="66">
        <f t="shared" si="1"/>
        <v>185.3</v>
      </c>
      <c r="H25" s="66">
        <f t="shared" si="2"/>
        <v>185.3</v>
      </c>
      <c r="I25" s="101">
        <v>42.3</v>
      </c>
      <c r="J25" s="101">
        <v>143</v>
      </c>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row>
    <row r="26" ht="24" customHeight="1" spans="2:39">
      <c r="B26" s="113" t="s">
        <v>200</v>
      </c>
      <c r="C26" s="113" t="s">
        <v>97</v>
      </c>
      <c r="D26" s="129"/>
      <c r="E26" s="101" t="s">
        <v>203</v>
      </c>
      <c r="F26" s="66">
        <f t="shared" si="0"/>
        <v>1.5</v>
      </c>
      <c r="G26" s="66">
        <f t="shared" si="1"/>
        <v>1.5</v>
      </c>
      <c r="H26" s="66">
        <f t="shared" si="2"/>
        <v>1.5</v>
      </c>
      <c r="I26" s="101">
        <v>1.5</v>
      </c>
      <c r="J26" s="101"/>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row>
    <row r="27" ht="24" customHeight="1" spans="2:39">
      <c r="B27" s="113" t="s">
        <v>200</v>
      </c>
      <c r="C27" s="113" t="s">
        <v>101</v>
      </c>
      <c r="D27" s="129"/>
      <c r="E27" s="101" t="s">
        <v>204</v>
      </c>
      <c r="F27" s="66">
        <f t="shared" si="0"/>
        <v>12</v>
      </c>
      <c r="G27" s="66">
        <f t="shared" si="1"/>
        <v>12</v>
      </c>
      <c r="H27" s="66">
        <f t="shared" si="2"/>
        <v>12</v>
      </c>
      <c r="I27" s="101">
        <v>12</v>
      </c>
      <c r="J27" s="101"/>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row>
    <row r="28" ht="24" customHeight="1" spans="2:39">
      <c r="B28" s="113" t="s">
        <v>200</v>
      </c>
      <c r="C28" s="113" t="s">
        <v>118</v>
      </c>
      <c r="D28" s="129"/>
      <c r="E28" s="101" t="s">
        <v>205</v>
      </c>
      <c r="F28" s="66">
        <f t="shared" si="0"/>
        <v>18</v>
      </c>
      <c r="G28" s="66">
        <f t="shared" si="1"/>
        <v>18</v>
      </c>
      <c r="H28" s="66">
        <f t="shared" si="2"/>
        <v>18</v>
      </c>
      <c r="I28" s="101">
        <v>18</v>
      </c>
      <c r="J28" s="101"/>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row>
    <row r="29" ht="24" customHeight="1" spans="2:39">
      <c r="B29" s="113" t="s">
        <v>200</v>
      </c>
      <c r="C29" s="113" t="s">
        <v>185</v>
      </c>
      <c r="D29" s="129"/>
      <c r="E29" s="101" t="s">
        <v>206</v>
      </c>
      <c r="F29" s="66">
        <f t="shared" si="0"/>
        <v>15.6</v>
      </c>
      <c r="G29" s="66">
        <f t="shared" si="1"/>
        <v>15.6</v>
      </c>
      <c r="H29" s="66">
        <f t="shared" si="2"/>
        <v>15.6</v>
      </c>
      <c r="I29" s="101">
        <v>15.6</v>
      </c>
      <c r="J29" s="101"/>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row>
    <row r="30" ht="24" customHeight="1" spans="2:39">
      <c r="B30" s="113" t="s">
        <v>200</v>
      </c>
      <c r="C30" s="113" t="s">
        <v>107</v>
      </c>
      <c r="D30" s="129"/>
      <c r="E30" s="101" t="s">
        <v>207</v>
      </c>
      <c r="F30" s="66">
        <f t="shared" si="0"/>
        <v>34.8</v>
      </c>
      <c r="G30" s="66">
        <f t="shared" si="1"/>
        <v>34.8</v>
      </c>
      <c r="H30" s="66">
        <f t="shared" si="2"/>
        <v>34.8</v>
      </c>
      <c r="I30" s="101">
        <v>34.8</v>
      </c>
      <c r="J30" s="101"/>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row>
    <row r="31" ht="24" customHeight="1" spans="2:39">
      <c r="B31" s="113" t="s">
        <v>200</v>
      </c>
      <c r="C31" s="113" t="s">
        <v>195</v>
      </c>
      <c r="D31" s="129"/>
      <c r="E31" s="101" t="s">
        <v>208</v>
      </c>
      <c r="F31" s="66">
        <f t="shared" si="0"/>
        <v>4</v>
      </c>
      <c r="G31" s="66">
        <f t="shared" si="1"/>
        <v>4</v>
      </c>
      <c r="H31" s="66">
        <f t="shared" si="2"/>
        <v>4</v>
      </c>
      <c r="I31" s="101">
        <v>4</v>
      </c>
      <c r="J31" s="101"/>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row>
    <row r="32" ht="24" customHeight="1" spans="2:39">
      <c r="B32" s="113" t="s">
        <v>200</v>
      </c>
      <c r="C32" s="113" t="s">
        <v>209</v>
      </c>
      <c r="D32" s="129"/>
      <c r="E32" s="101" t="s">
        <v>210</v>
      </c>
      <c r="F32" s="66">
        <f t="shared" si="0"/>
        <v>1</v>
      </c>
      <c r="G32" s="66">
        <f t="shared" si="1"/>
        <v>1</v>
      </c>
      <c r="H32" s="66">
        <f t="shared" si="2"/>
        <v>1</v>
      </c>
      <c r="I32" s="101">
        <v>1</v>
      </c>
      <c r="J32" s="101"/>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row>
    <row r="33" ht="24" customHeight="1" spans="2:39">
      <c r="B33" s="113" t="s">
        <v>200</v>
      </c>
      <c r="C33" s="113" t="s">
        <v>211</v>
      </c>
      <c r="D33" s="129"/>
      <c r="E33" s="101" t="s">
        <v>212</v>
      </c>
      <c r="F33" s="66">
        <f t="shared" si="0"/>
        <v>1</v>
      </c>
      <c r="G33" s="66">
        <f t="shared" si="1"/>
        <v>1</v>
      </c>
      <c r="H33" s="66">
        <f t="shared" si="2"/>
        <v>1</v>
      </c>
      <c r="I33" s="101">
        <v>1</v>
      </c>
      <c r="J33" s="101"/>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row>
    <row r="34" ht="24" customHeight="1" spans="2:39">
      <c r="B34" s="113" t="s">
        <v>200</v>
      </c>
      <c r="C34" s="113" t="s">
        <v>213</v>
      </c>
      <c r="D34" s="129"/>
      <c r="E34" s="101" t="s">
        <v>214</v>
      </c>
      <c r="F34" s="66">
        <f t="shared" si="0"/>
        <v>250.24</v>
      </c>
      <c r="G34" s="66">
        <f t="shared" si="1"/>
        <v>250.24</v>
      </c>
      <c r="H34" s="66">
        <f t="shared" si="2"/>
        <v>250.24</v>
      </c>
      <c r="I34" s="101">
        <v>18.06</v>
      </c>
      <c r="J34" s="101">
        <v>232.18</v>
      </c>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row>
    <row r="35" ht="24" customHeight="1" spans="2:39">
      <c r="B35" s="113" t="s">
        <v>200</v>
      </c>
      <c r="C35" s="113" t="s">
        <v>215</v>
      </c>
      <c r="D35" s="129"/>
      <c r="E35" s="101" t="s">
        <v>216</v>
      </c>
      <c r="F35" s="66">
        <f t="shared" si="0"/>
        <v>126.71</v>
      </c>
      <c r="G35" s="66">
        <f t="shared" si="1"/>
        <v>126.71</v>
      </c>
      <c r="H35" s="66">
        <f t="shared" si="2"/>
        <v>126.71</v>
      </c>
      <c r="I35" s="101"/>
      <c r="J35" s="101">
        <v>126.71</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row>
    <row r="36" ht="24" customHeight="1" spans="2:39">
      <c r="B36" s="113" t="s">
        <v>200</v>
      </c>
      <c r="C36" s="113" t="s">
        <v>93</v>
      </c>
      <c r="D36" s="129"/>
      <c r="E36" s="101" t="s">
        <v>217</v>
      </c>
      <c r="F36" s="66">
        <f t="shared" si="0"/>
        <v>5.53</v>
      </c>
      <c r="G36" s="66">
        <f t="shared" si="1"/>
        <v>5.53</v>
      </c>
      <c r="H36" s="66">
        <f t="shared" si="2"/>
        <v>5.53</v>
      </c>
      <c r="I36" s="101">
        <v>5.53</v>
      </c>
      <c r="J36" s="101"/>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row>
    <row r="37" ht="24" customHeight="1" spans="2:39">
      <c r="B37" s="113" t="s">
        <v>200</v>
      </c>
      <c r="C37" s="113" t="s">
        <v>218</v>
      </c>
      <c r="D37" s="129"/>
      <c r="E37" s="101" t="s">
        <v>219</v>
      </c>
      <c r="F37" s="66">
        <f t="shared" si="0"/>
        <v>6</v>
      </c>
      <c r="G37" s="66">
        <f t="shared" si="1"/>
        <v>6</v>
      </c>
      <c r="H37" s="66">
        <f t="shared" si="2"/>
        <v>6</v>
      </c>
      <c r="I37" s="101">
        <v>6</v>
      </c>
      <c r="J37" s="101"/>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row>
    <row r="38" ht="24" customHeight="1" spans="2:39">
      <c r="B38" s="113" t="s">
        <v>200</v>
      </c>
      <c r="C38" s="113" t="s">
        <v>220</v>
      </c>
      <c r="D38" s="129"/>
      <c r="E38" s="101" t="s">
        <v>221</v>
      </c>
      <c r="F38" s="66">
        <f t="shared" si="0"/>
        <v>26.4</v>
      </c>
      <c r="G38" s="66">
        <f t="shared" si="1"/>
        <v>26.4</v>
      </c>
      <c r="H38" s="66">
        <f t="shared" si="2"/>
        <v>26.4</v>
      </c>
      <c r="I38" s="101">
        <v>26.4</v>
      </c>
      <c r="J38" s="101"/>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row>
    <row r="39" ht="24" customHeight="1" spans="2:39">
      <c r="B39" s="113" t="s">
        <v>200</v>
      </c>
      <c r="C39" s="113" t="s">
        <v>103</v>
      </c>
      <c r="D39" s="129"/>
      <c r="E39" s="101" t="s">
        <v>222</v>
      </c>
      <c r="F39" s="66">
        <f t="shared" si="0"/>
        <v>0.66</v>
      </c>
      <c r="G39" s="66">
        <f t="shared" si="1"/>
        <v>0.66</v>
      </c>
      <c r="H39" s="66">
        <f t="shared" si="2"/>
        <v>0.66</v>
      </c>
      <c r="I39" s="101">
        <v>0.66</v>
      </c>
      <c r="J39" s="101"/>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row>
    <row r="40" s="91" customFormat="1" ht="24" customHeight="1" spans="2:39">
      <c r="B40" s="114" t="s">
        <v>223</v>
      </c>
      <c r="C40" s="114"/>
      <c r="D40" s="123"/>
      <c r="E40" s="115" t="s">
        <v>224</v>
      </c>
      <c r="F40" s="84">
        <f t="shared" si="0"/>
        <v>796.45</v>
      </c>
      <c r="G40" s="84">
        <f t="shared" si="1"/>
        <v>796.45</v>
      </c>
      <c r="H40" s="84">
        <f t="shared" si="2"/>
        <v>796.45</v>
      </c>
      <c r="I40" s="115">
        <f>SUM(I41:I43)</f>
        <v>780.85</v>
      </c>
      <c r="J40" s="115">
        <f>SUM(J41:J43)</f>
        <v>15.6</v>
      </c>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row>
    <row r="41" ht="24" customHeight="1" spans="2:39">
      <c r="B41" s="113" t="s">
        <v>223</v>
      </c>
      <c r="C41" s="113" t="s">
        <v>97</v>
      </c>
      <c r="D41" s="129"/>
      <c r="E41" s="101" t="s">
        <v>225</v>
      </c>
      <c r="F41" s="66">
        <f t="shared" si="0"/>
        <v>787.81</v>
      </c>
      <c r="G41" s="66">
        <f t="shared" si="1"/>
        <v>787.81</v>
      </c>
      <c r="H41" s="66">
        <f t="shared" si="2"/>
        <v>787.81</v>
      </c>
      <c r="I41" s="101">
        <v>772.21</v>
      </c>
      <c r="J41" s="101">
        <v>15.6</v>
      </c>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row>
    <row r="42" ht="24" customHeight="1" spans="2:39">
      <c r="B42" s="113" t="s">
        <v>223</v>
      </c>
      <c r="C42" s="113" t="s">
        <v>118</v>
      </c>
      <c r="D42" s="129"/>
      <c r="E42" s="101" t="s">
        <v>226</v>
      </c>
      <c r="F42" s="66">
        <f t="shared" si="0"/>
        <v>8.59</v>
      </c>
      <c r="G42" s="66">
        <f t="shared" si="1"/>
        <v>8.59</v>
      </c>
      <c r="H42" s="66">
        <f t="shared" si="2"/>
        <v>8.59</v>
      </c>
      <c r="I42" s="101">
        <v>8.59</v>
      </c>
      <c r="J42" s="101"/>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row>
    <row r="43" ht="24" customHeight="1" spans="2:39">
      <c r="B43" s="113" t="s">
        <v>223</v>
      </c>
      <c r="C43" s="113" t="s">
        <v>185</v>
      </c>
      <c r="D43" s="129" t="s">
        <v>227</v>
      </c>
      <c r="E43" s="101" t="s">
        <v>228</v>
      </c>
      <c r="F43" s="66">
        <f t="shared" si="0"/>
        <v>0.05</v>
      </c>
      <c r="G43" s="66">
        <f t="shared" si="1"/>
        <v>0.05</v>
      </c>
      <c r="H43" s="66">
        <f t="shared" si="2"/>
        <v>0.05</v>
      </c>
      <c r="I43" s="101">
        <v>0.05</v>
      </c>
      <c r="J43" s="101"/>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row>
  </sheetData>
  <mergeCells count="26">
    <mergeCell ref="B1:C1"/>
    <mergeCell ref="AK1:AM1"/>
    <mergeCell ref="B2:AM2"/>
    <mergeCell ref="B3:E3"/>
    <mergeCell ref="AG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354330708661417" right="0.354330708661417" top="0.47244094488189" bottom="0.275590551181102" header="0" footer="0"/>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pane ySplit="6" topLeftCell="A10" activePane="bottomLeft" state="frozen"/>
      <selection/>
      <selection pane="bottomLeft" activeCell="N11" sqref="N11"/>
    </sheetView>
  </sheetViews>
  <sheetFormatPr defaultColWidth="10" defaultRowHeight="14.25"/>
  <cols>
    <col min="1" max="1" width="1.5" customWidth="1"/>
    <col min="2" max="2" width="8.25" customWidth="1"/>
    <col min="3" max="3" width="9.125" customWidth="1"/>
    <col min="4" max="4" width="8.875" customWidth="1"/>
    <col min="5" max="5" width="13.25" customWidth="1"/>
    <col min="6" max="6" width="34.25" customWidth="1"/>
    <col min="7" max="7" width="16.375" customWidth="1"/>
    <col min="8" max="8" width="16.375" style="136" customWidth="1"/>
    <col min="9" max="9" width="16.375" customWidth="1"/>
    <col min="10" max="10" width="1.5" customWidth="1"/>
    <col min="11" max="11" width="9.75" customWidth="1"/>
  </cols>
  <sheetData>
    <row r="1" customHeight="1" spans="1:10">
      <c r="A1" s="52"/>
      <c r="B1" s="53"/>
      <c r="C1" s="53"/>
      <c r="D1" s="53"/>
      <c r="E1" s="81"/>
      <c r="F1" s="81"/>
      <c r="G1" s="71" t="s">
        <v>229</v>
      </c>
      <c r="H1" s="137"/>
      <c r="I1" s="71"/>
      <c r="J1" s="78"/>
    </row>
    <row r="2" ht="19.9" customHeight="1" spans="1:10">
      <c r="A2" s="52"/>
      <c r="B2" s="54" t="s">
        <v>230</v>
      </c>
      <c r="C2" s="54"/>
      <c r="D2" s="54"/>
      <c r="E2" s="54"/>
      <c r="F2" s="54"/>
      <c r="G2" s="54"/>
      <c r="H2" s="138"/>
      <c r="I2" s="54"/>
      <c r="J2" s="78" t="s">
        <v>3</v>
      </c>
    </row>
    <row r="3" ht="17.1" customHeight="1" spans="1:10">
      <c r="A3" s="55"/>
      <c r="B3" s="56" t="s">
        <v>5</v>
      </c>
      <c r="C3" s="56"/>
      <c r="D3" s="56"/>
      <c r="E3" s="56"/>
      <c r="F3" s="56"/>
      <c r="G3" s="55"/>
      <c r="H3" s="139"/>
      <c r="I3" s="94" t="s">
        <v>6</v>
      </c>
      <c r="J3" s="78"/>
    </row>
    <row r="4" s="51" customFormat="1" ht="21.4" customHeight="1" spans="1:10">
      <c r="A4" s="118"/>
      <c r="B4" s="58" t="s">
        <v>9</v>
      </c>
      <c r="C4" s="58"/>
      <c r="D4" s="58"/>
      <c r="E4" s="58"/>
      <c r="F4" s="58"/>
      <c r="G4" s="58" t="s">
        <v>59</v>
      </c>
      <c r="H4" s="140" t="s">
        <v>231</v>
      </c>
      <c r="I4" s="83" t="s">
        <v>167</v>
      </c>
      <c r="J4" s="133"/>
    </row>
    <row r="5" s="51" customFormat="1" ht="21.4" customHeight="1" spans="1:10">
      <c r="A5" s="118"/>
      <c r="B5" s="58" t="s">
        <v>81</v>
      </c>
      <c r="C5" s="58"/>
      <c r="D5" s="58"/>
      <c r="E5" s="58" t="s">
        <v>70</v>
      </c>
      <c r="F5" s="58" t="s">
        <v>71</v>
      </c>
      <c r="G5" s="58"/>
      <c r="H5" s="140"/>
      <c r="I5" s="83"/>
      <c r="J5" s="133"/>
    </row>
    <row r="6" s="51" customFormat="1" ht="21.4" customHeight="1" spans="1:10">
      <c r="A6" s="59"/>
      <c r="B6" s="58" t="s">
        <v>82</v>
      </c>
      <c r="C6" s="58" t="s">
        <v>83</v>
      </c>
      <c r="D6" s="58" t="s">
        <v>84</v>
      </c>
      <c r="E6" s="58"/>
      <c r="F6" s="58"/>
      <c r="G6" s="58"/>
      <c r="H6" s="140"/>
      <c r="I6" s="83"/>
      <c r="J6" s="76"/>
    </row>
    <row r="7" s="91" customFormat="1" ht="25" customHeight="1" spans="1:10">
      <c r="A7" s="60"/>
      <c r="B7" s="61"/>
      <c r="C7" s="61"/>
      <c r="D7" s="61"/>
      <c r="E7" s="61"/>
      <c r="F7" s="61" t="s">
        <v>72</v>
      </c>
      <c r="G7" s="84">
        <f>G8</f>
        <v>2404.44</v>
      </c>
      <c r="H7" s="141">
        <f>H8</f>
        <v>2404.44</v>
      </c>
      <c r="I7" s="84"/>
      <c r="J7" s="77"/>
    </row>
    <row r="8" s="91" customFormat="1" ht="25" customHeight="1" spans="1:10">
      <c r="A8" s="142"/>
      <c r="B8" s="96"/>
      <c r="C8" s="96"/>
      <c r="D8" s="96"/>
      <c r="E8" s="96">
        <v>502001</v>
      </c>
      <c r="F8" s="102" t="s">
        <v>85</v>
      </c>
      <c r="G8" s="84">
        <f>SUM(G9:G32)</f>
        <v>2404.44</v>
      </c>
      <c r="H8" s="141">
        <f>SUM(H9:H32)</f>
        <v>2404.44</v>
      </c>
      <c r="I8" s="84"/>
      <c r="J8" s="150"/>
    </row>
    <row r="9" ht="25" customHeight="1" spans="1:10">
      <c r="A9" s="63"/>
      <c r="B9" s="100">
        <v>201</v>
      </c>
      <c r="C9" s="100" t="s">
        <v>86</v>
      </c>
      <c r="D9" s="100">
        <v>99</v>
      </c>
      <c r="E9" s="64"/>
      <c r="F9" s="143" t="s">
        <v>87</v>
      </c>
      <c r="G9" s="66">
        <f t="shared" ref="G9:G16" si="0">H9</f>
        <v>1</v>
      </c>
      <c r="H9" s="144">
        <v>1</v>
      </c>
      <c r="I9" s="66"/>
      <c r="J9" s="78"/>
    </row>
    <row r="10" ht="25" customHeight="1" spans="1:10">
      <c r="A10" s="63"/>
      <c r="B10" s="100">
        <v>201</v>
      </c>
      <c r="C10" s="100" t="s">
        <v>88</v>
      </c>
      <c r="D10" s="100" t="s">
        <v>86</v>
      </c>
      <c r="E10" s="64"/>
      <c r="F10" s="143" t="s">
        <v>89</v>
      </c>
      <c r="G10" s="66">
        <f t="shared" si="0"/>
        <v>629.11</v>
      </c>
      <c r="H10" s="145">
        <v>629.11</v>
      </c>
      <c r="I10" s="67"/>
      <c r="J10" s="88"/>
    </row>
    <row r="11" ht="25" customHeight="1" spans="1:10">
      <c r="A11" s="68"/>
      <c r="B11" s="100">
        <v>201</v>
      </c>
      <c r="C11" s="100" t="s">
        <v>88</v>
      </c>
      <c r="D11" s="100" t="s">
        <v>90</v>
      </c>
      <c r="E11" s="64"/>
      <c r="F11" s="146" t="s">
        <v>91</v>
      </c>
      <c r="G11" s="66">
        <f t="shared" si="0"/>
        <v>174.86</v>
      </c>
      <c r="H11" s="147">
        <v>174.86</v>
      </c>
      <c r="I11" s="151"/>
      <c r="J11" s="152"/>
    </row>
    <row r="12" ht="25" customHeight="1" spans="2:9">
      <c r="B12" s="100">
        <v>201</v>
      </c>
      <c r="C12" s="100" t="s">
        <v>88</v>
      </c>
      <c r="D12" s="148">
        <v>50</v>
      </c>
      <c r="E12" s="64"/>
      <c r="F12" s="149" t="s">
        <v>92</v>
      </c>
      <c r="G12" s="66">
        <f t="shared" si="0"/>
        <v>42.43</v>
      </c>
      <c r="H12" s="130">
        <v>42.43</v>
      </c>
      <c r="I12" s="153"/>
    </row>
    <row r="13" ht="25" customHeight="1" spans="2:9">
      <c r="B13" s="100">
        <v>201</v>
      </c>
      <c r="C13" s="100" t="s">
        <v>93</v>
      </c>
      <c r="D13" s="148">
        <v>99</v>
      </c>
      <c r="E13" s="64"/>
      <c r="F13" s="149" t="s">
        <v>94</v>
      </c>
      <c r="G13" s="66">
        <f t="shared" si="0"/>
        <v>39.41</v>
      </c>
      <c r="H13" s="130">
        <v>39.41</v>
      </c>
      <c r="I13" s="153"/>
    </row>
    <row r="14" ht="25" customHeight="1" spans="2:9">
      <c r="B14" s="148">
        <v>201</v>
      </c>
      <c r="C14" s="148">
        <v>33</v>
      </c>
      <c r="D14" s="148">
        <v>50</v>
      </c>
      <c r="E14" s="64"/>
      <c r="F14" s="149" t="s">
        <v>92</v>
      </c>
      <c r="G14" s="66">
        <f t="shared" si="0"/>
        <v>48.27</v>
      </c>
      <c r="H14" s="130">
        <v>48.27</v>
      </c>
      <c r="I14" s="153"/>
    </row>
    <row r="15" ht="25" customHeight="1" spans="2:9">
      <c r="B15" s="148">
        <v>201</v>
      </c>
      <c r="C15" s="148">
        <v>36</v>
      </c>
      <c r="D15" s="148">
        <v>99</v>
      </c>
      <c r="E15" s="64"/>
      <c r="F15" s="149" t="s">
        <v>95</v>
      </c>
      <c r="G15" s="66">
        <f t="shared" si="0"/>
        <v>5</v>
      </c>
      <c r="H15" s="130">
        <v>5</v>
      </c>
      <c r="I15" s="153"/>
    </row>
    <row r="16" ht="25" customHeight="1" spans="2:9">
      <c r="B16" s="148">
        <v>201</v>
      </c>
      <c r="C16" s="148">
        <v>99</v>
      </c>
      <c r="D16" s="148">
        <v>99</v>
      </c>
      <c r="E16" s="64"/>
      <c r="F16" s="149" t="s">
        <v>96</v>
      </c>
      <c r="G16" s="66">
        <f t="shared" si="0"/>
        <v>20</v>
      </c>
      <c r="H16" s="130">
        <v>20</v>
      </c>
      <c r="I16" s="153"/>
    </row>
    <row r="17" ht="25" customHeight="1" spans="2:9">
      <c r="B17" s="148">
        <v>208</v>
      </c>
      <c r="C17" s="148" t="s">
        <v>97</v>
      </c>
      <c r="D17" s="148" t="s">
        <v>86</v>
      </c>
      <c r="E17" s="64"/>
      <c r="F17" s="149" t="s">
        <v>98</v>
      </c>
      <c r="G17" s="66">
        <f t="shared" ref="G17:G32" si="1">H17</f>
        <v>0.82</v>
      </c>
      <c r="H17" s="130">
        <v>0.82</v>
      </c>
      <c r="I17" s="153"/>
    </row>
    <row r="18" ht="25" customHeight="1" spans="2:9">
      <c r="B18" s="148">
        <v>208</v>
      </c>
      <c r="C18" s="148" t="s">
        <v>97</v>
      </c>
      <c r="D18" s="148" t="s">
        <v>90</v>
      </c>
      <c r="E18" s="64"/>
      <c r="F18" s="149" t="s">
        <v>99</v>
      </c>
      <c r="G18" s="66">
        <f t="shared" si="1"/>
        <v>0.26</v>
      </c>
      <c r="H18" s="130">
        <v>0.26</v>
      </c>
      <c r="I18" s="153"/>
    </row>
    <row r="19" ht="25" customHeight="1" spans="2:9">
      <c r="B19" s="148">
        <v>208</v>
      </c>
      <c r="C19" s="148" t="s">
        <v>97</v>
      </c>
      <c r="D19" s="148" t="s">
        <v>97</v>
      </c>
      <c r="E19" s="64"/>
      <c r="F19" s="149" t="s">
        <v>100</v>
      </c>
      <c r="G19" s="66">
        <f t="shared" si="1"/>
        <v>96.57</v>
      </c>
      <c r="H19" s="130">
        <v>96.57</v>
      </c>
      <c r="I19" s="153"/>
    </row>
    <row r="20" ht="25" customHeight="1" spans="2:9">
      <c r="B20" s="148">
        <v>208</v>
      </c>
      <c r="C20" s="148" t="s">
        <v>97</v>
      </c>
      <c r="D20" s="148" t="s">
        <v>101</v>
      </c>
      <c r="E20" s="64"/>
      <c r="F20" s="149" t="s">
        <v>102</v>
      </c>
      <c r="G20" s="66">
        <f t="shared" si="1"/>
        <v>48.29</v>
      </c>
      <c r="H20" s="130">
        <v>48.29</v>
      </c>
      <c r="I20" s="153"/>
    </row>
    <row r="21" ht="25" customHeight="1" spans="2:9">
      <c r="B21" s="148">
        <v>208</v>
      </c>
      <c r="C21" s="148" t="s">
        <v>97</v>
      </c>
      <c r="D21" s="148" t="s">
        <v>103</v>
      </c>
      <c r="E21" s="64"/>
      <c r="F21" s="149" t="s">
        <v>104</v>
      </c>
      <c r="G21" s="66">
        <f t="shared" si="1"/>
        <v>2.11</v>
      </c>
      <c r="H21" s="130">
        <v>2.11</v>
      </c>
      <c r="I21" s="153"/>
    </row>
    <row r="22" ht="25" customHeight="1" spans="2:9">
      <c r="B22" s="148">
        <v>208</v>
      </c>
      <c r="C22" s="148" t="s">
        <v>103</v>
      </c>
      <c r="D22" s="148" t="s">
        <v>103</v>
      </c>
      <c r="E22" s="64"/>
      <c r="F22" s="149" t="s">
        <v>105</v>
      </c>
      <c r="G22" s="66">
        <f t="shared" si="1"/>
        <v>3.19</v>
      </c>
      <c r="H22" s="130">
        <v>3.19</v>
      </c>
      <c r="I22" s="153"/>
    </row>
    <row r="23" ht="25" customHeight="1" spans="2:9">
      <c r="B23" s="148" t="s">
        <v>106</v>
      </c>
      <c r="C23" s="148" t="s">
        <v>107</v>
      </c>
      <c r="D23" s="148" t="s">
        <v>86</v>
      </c>
      <c r="E23" s="64"/>
      <c r="F23" s="149" t="s">
        <v>108</v>
      </c>
      <c r="G23" s="66">
        <f t="shared" si="1"/>
        <v>18.47</v>
      </c>
      <c r="H23" s="130">
        <v>18.47</v>
      </c>
      <c r="I23" s="153"/>
    </row>
    <row r="24" ht="25" customHeight="1" spans="2:9">
      <c r="B24" s="148" t="s">
        <v>106</v>
      </c>
      <c r="C24" s="148" t="s">
        <v>107</v>
      </c>
      <c r="D24" s="148" t="s">
        <v>90</v>
      </c>
      <c r="E24" s="64"/>
      <c r="F24" s="149" t="s">
        <v>109</v>
      </c>
      <c r="G24" s="66">
        <f t="shared" si="1"/>
        <v>9.71</v>
      </c>
      <c r="H24" s="130">
        <v>9.71</v>
      </c>
      <c r="I24" s="153"/>
    </row>
    <row r="25" ht="25" customHeight="1" spans="2:9">
      <c r="B25" s="148" t="s">
        <v>106</v>
      </c>
      <c r="C25" s="148" t="s">
        <v>107</v>
      </c>
      <c r="D25" s="148" t="s">
        <v>88</v>
      </c>
      <c r="E25" s="64"/>
      <c r="F25" s="149" t="s">
        <v>110</v>
      </c>
      <c r="G25" s="66">
        <f t="shared" si="1"/>
        <v>7.7</v>
      </c>
      <c r="H25" s="130">
        <v>7.7</v>
      </c>
      <c r="I25" s="153"/>
    </row>
    <row r="26" ht="25" customHeight="1" spans="2:9">
      <c r="B26" s="148" t="s">
        <v>106</v>
      </c>
      <c r="C26" s="148" t="s">
        <v>107</v>
      </c>
      <c r="D26" s="148" t="s">
        <v>103</v>
      </c>
      <c r="E26" s="64"/>
      <c r="F26" s="149" t="s">
        <v>111</v>
      </c>
      <c r="G26" s="66">
        <f t="shared" si="1"/>
        <v>10.52</v>
      </c>
      <c r="H26" s="130">
        <v>10.52</v>
      </c>
      <c r="I26" s="153"/>
    </row>
    <row r="27" ht="25" customHeight="1" spans="2:9">
      <c r="B27" s="148" t="s">
        <v>112</v>
      </c>
      <c r="C27" s="148" t="s">
        <v>86</v>
      </c>
      <c r="D27" s="148" t="s">
        <v>103</v>
      </c>
      <c r="E27" s="64"/>
      <c r="F27" s="149" t="s">
        <v>113</v>
      </c>
      <c r="G27" s="66">
        <f t="shared" si="1"/>
        <v>811.95</v>
      </c>
      <c r="H27" s="130">
        <v>811.95</v>
      </c>
      <c r="I27" s="153"/>
    </row>
    <row r="28" ht="25" customHeight="1" spans="2:9">
      <c r="B28" s="148" t="s">
        <v>112</v>
      </c>
      <c r="C28" s="148" t="s">
        <v>97</v>
      </c>
      <c r="D28" s="148" t="s">
        <v>86</v>
      </c>
      <c r="E28" s="64"/>
      <c r="F28" s="149" t="s">
        <v>114</v>
      </c>
      <c r="G28" s="66">
        <f t="shared" si="1"/>
        <v>162.12</v>
      </c>
      <c r="H28" s="130">
        <v>162.12</v>
      </c>
      <c r="I28" s="153"/>
    </row>
    <row r="29" ht="25" customHeight="1" spans="2:9">
      <c r="B29" s="148" t="s">
        <v>115</v>
      </c>
      <c r="C29" s="148" t="s">
        <v>86</v>
      </c>
      <c r="D29" s="148" t="s">
        <v>116</v>
      </c>
      <c r="E29" s="64"/>
      <c r="F29" s="149" t="s">
        <v>92</v>
      </c>
      <c r="G29" s="66">
        <f t="shared" si="1"/>
        <v>76.08</v>
      </c>
      <c r="H29" s="130">
        <v>76.08</v>
      </c>
      <c r="I29" s="153"/>
    </row>
    <row r="30" ht="25" customHeight="1" spans="2:9">
      <c r="B30" s="148" t="s">
        <v>115</v>
      </c>
      <c r="C30" s="148" t="s">
        <v>86</v>
      </c>
      <c r="D30" s="148" t="s">
        <v>103</v>
      </c>
      <c r="E30" s="64"/>
      <c r="F30" s="149" t="s">
        <v>117</v>
      </c>
      <c r="G30" s="66">
        <f t="shared" si="1"/>
        <v>8.06</v>
      </c>
      <c r="H30" s="130">
        <v>8.06</v>
      </c>
      <c r="I30" s="153"/>
    </row>
    <row r="31" ht="25" customHeight="1" spans="2:9">
      <c r="B31" s="148" t="s">
        <v>115</v>
      </c>
      <c r="C31" s="148" t="s">
        <v>118</v>
      </c>
      <c r="D31" s="148" t="s">
        <v>97</v>
      </c>
      <c r="E31" s="64"/>
      <c r="F31" s="149" t="s">
        <v>119</v>
      </c>
      <c r="G31" s="66">
        <f t="shared" si="1"/>
        <v>110.34</v>
      </c>
      <c r="H31" s="130">
        <v>110.34</v>
      </c>
      <c r="I31" s="153"/>
    </row>
    <row r="32" ht="25" customHeight="1" spans="2:9">
      <c r="B32" s="148" t="s">
        <v>120</v>
      </c>
      <c r="C32" s="148" t="s">
        <v>90</v>
      </c>
      <c r="D32" s="148" t="s">
        <v>86</v>
      </c>
      <c r="E32" s="64"/>
      <c r="F32" s="149" t="s">
        <v>121</v>
      </c>
      <c r="G32" s="66">
        <f t="shared" si="1"/>
        <v>78.17</v>
      </c>
      <c r="H32" s="130">
        <v>78.17</v>
      </c>
      <c r="I32" s="153"/>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748031496062992" right="0.748031496062992" top="0.47244094488189" bottom="0.27559055118110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workbookViewId="0">
      <pane ySplit="6" topLeftCell="A7" activePane="bottomLeft" state="frozen"/>
      <selection/>
      <selection pane="bottomLeft" activeCell="E28" sqref="E28"/>
    </sheetView>
  </sheetViews>
  <sheetFormatPr defaultColWidth="10" defaultRowHeight="14.25"/>
  <cols>
    <col min="1" max="1" width="1.5" customWidth="1"/>
    <col min="2" max="3" width="10.125" customWidth="1"/>
    <col min="4" max="4" width="16.375" customWidth="1"/>
    <col min="5" max="5" width="41" customWidth="1"/>
    <col min="6" max="8" width="16.375" customWidth="1"/>
    <col min="9" max="9" width="1.5" customWidth="1"/>
  </cols>
  <sheetData>
    <row r="1" customHeight="1" spans="1:9">
      <c r="A1" s="53"/>
      <c r="B1" s="53"/>
      <c r="C1" s="53"/>
      <c r="D1" s="81"/>
      <c r="E1" s="81"/>
      <c r="F1" s="52"/>
      <c r="G1" s="52"/>
      <c r="H1" s="117" t="s">
        <v>232</v>
      </c>
      <c r="I1" s="132"/>
    </row>
    <row r="2" ht="19.9" customHeight="1" spans="1:9">
      <c r="A2" s="52"/>
      <c r="B2" s="54" t="s">
        <v>233</v>
      </c>
      <c r="C2" s="54"/>
      <c r="D2" s="54"/>
      <c r="E2" s="54"/>
      <c r="F2" s="54"/>
      <c r="G2" s="54"/>
      <c r="H2" s="54"/>
      <c r="I2" s="132"/>
    </row>
    <row r="3" ht="17.1" customHeight="1" spans="1:9">
      <c r="A3" s="55"/>
      <c r="B3" s="56" t="s">
        <v>5</v>
      </c>
      <c r="C3" s="56"/>
      <c r="D3" s="56"/>
      <c r="E3" s="56"/>
      <c r="G3" s="55"/>
      <c r="H3" s="94" t="s">
        <v>6</v>
      </c>
      <c r="I3" s="132"/>
    </row>
    <row r="4" s="51" customFormat="1" ht="33" customHeight="1" spans="1:9">
      <c r="A4" s="57"/>
      <c r="B4" s="58" t="s">
        <v>9</v>
      </c>
      <c r="C4" s="58"/>
      <c r="D4" s="58"/>
      <c r="E4" s="58"/>
      <c r="F4" s="58" t="s">
        <v>77</v>
      </c>
      <c r="G4" s="58"/>
      <c r="H4" s="58"/>
      <c r="I4" s="133"/>
    </row>
    <row r="5" s="51" customFormat="1" ht="33.75" customHeight="1" spans="1:9">
      <c r="A5" s="57"/>
      <c r="B5" s="58" t="s">
        <v>81</v>
      </c>
      <c r="C5" s="58"/>
      <c r="D5" s="58" t="s">
        <v>70</v>
      </c>
      <c r="E5" s="58" t="s">
        <v>71</v>
      </c>
      <c r="F5" s="58" t="s">
        <v>59</v>
      </c>
      <c r="G5" s="58" t="s">
        <v>234</v>
      </c>
      <c r="H5" s="58" t="s">
        <v>235</v>
      </c>
      <c r="I5" s="133"/>
    </row>
    <row r="6" s="51" customFormat="1" ht="33.75" customHeight="1" spans="1:9">
      <c r="A6" s="118"/>
      <c r="B6" s="58" t="s">
        <v>82</v>
      </c>
      <c r="C6" s="58" t="s">
        <v>83</v>
      </c>
      <c r="D6" s="58"/>
      <c r="E6" s="58"/>
      <c r="F6" s="58"/>
      <c r="G6" s="58"/>
      <c r="H6" s="58"/>
      <c r="I6" s="133"/>
    </row>
    <row r="7" ht="29.25" customHeight="1" spans="1:9">
      <c r="A7" s="72"/>
      <c r="B7" s="61"/>
      <c r="C7" s="61"/>
      <c r="D7" s="61"/>
      <c r="E7" s="61" t="s">
        <v>72</v>
      </c>
      <c r="F7" s="84">
        <f>F8</f>
        <v>1886.95</v>
      </c>
      <c r="G7" s="84">
        <f>G8</f>
        <v>1700.09</v>
      </c>
      <c r="H7" s="84">
        <f>H8</f>
        <v>186.86</v>
      </c>
      <c r="I7" s="132"/>
    </row>
    <row r="8" s="91" customFormat="1" ht="20" customHeight="1" spans="1:9">
      <c r="A8" s="60"/>
      <c r="B8" s="119" t="s">
        <v>23</v>
      </c>
      <c r="C8" s="119" t="s">
        <v>23</v>
      </c>
      <c r="D8" s="120" t="s">
        <v>73</v>
      </c>
      <c r="E8" s="121" t="s">
        <v>85</v>
      </c>
      <c r="F8" s="84">
        <f>F9+F24+F39</f>
        <v>1886.95</v>
      </c>
      <c r="G8" s="84">
        <f>G9+G24+G39</f>
        <v>1700.09</v>
      </c>
      <c r="H8" s="84">
        <f>H9+H24+H39</f>
        <v>186.86</v>
      </c>
      <c r="I8" s="134"/>
    </row>
    <row r="9" s="91" customFormat="1" ht="20" customHeight="1" spans="1:9">
      <c r="A9" s="60"/>
      <c r="B9" s="122">
        <v>301</v>
      </c>
      <c r="C9" s="119" t="s">
        <v>23</v>
      </c>
      <c r="D9" s="123"/>
      <c r="E9" s="124" t="s">
        <v>236</v>
      </c>
      <c r="F9" s="84">
        <f>SUM(F10:F23)</f>
        <v>919.24</v>
      </c>
      <c r="G9" s="84">
        <f>SUM(G10:G23)</f>
        <v>919.24</v>
      </c>
      <c r="H9" s="84">
        <f>SUM(H10:H23)</f>
        <v>0</v>
      </c>
      <c r="I9" s="134"/>
    </row>
    <row r="10" ht="20" customHeight="1" spans="1:9">
      <c r="A10" s="104"/>
      <c r="B10" s="125" t="s">
        <v>174</v>
      </c>
      <c r="C10" s="125" t="s">
        <v>86</v>
      </c>
      <c r="D10" s="126"/>
      <c r="E10" s="127" t="s">
        <v>176</v>
      </c>
      <c r="F10" s="106">
        <f>G10+H10</f>
        <v>221.31</v>
      </c>
      <c r="G10" s="106">
        <v>221.31</v>
      </c>
      <c r="H10" s="106"/>
      <c r="I10" s="135"/>
    </row>
    <row r="11" ht="20" customHeight="1" spans="2:8">
      <c r="B11" s="113" t="s">
        <v>174</v>
      </c>
      <c r="C11" s="113" t="s">
        <v>90</v>
      </c>
      <c r="D11" s="126"/>
      <c r="E11" s="128" t="s">
        <v>177</v>
      </c>
      <c r="F11" s="106">
        <f t="shared" ref="F11:F23" si="0">G11+H11</f>
        <v>107.63</v>
      </c>
      <c r="G11" s="101">
        <v>107.63</v>
      </c>
      <c r="H11" s="101"/>
    </row>
    <row r="12" ht="20" customHeight="1" spans="2:8">
      <c r="B12" s="125" t="s">
        <v>174</v>
      </c>
      <c r="C12" s="113" t="s">
        <v>88</v>
      </c>
      <c r="D12" s="129"/>
      <c r="E12" s="128" t="s">
        <v>178</v>
      </c>
      <c r="F12" s="106">
        <f t="shared" si="0"/>
        <v>223.84</v>
      </c>
      <c r="G12" s="101">
        <v>223.84</v>
      </c>
      <c r="H12" s="101"/>
    </row>
    <row r="13" ht="20" customHeight="1" spans="2:8">
      <c r="B13" s="113" t="s">
        <v>174</v>
      </c>
      <c r="C13" s="113" t="s">
        <v>118</v>
      </c>
      <c r="D13" s="126" t="s">
        <v>179</v>
      </c>
      <c r="E13" s="128" t="s">
        <v>180</v>
      </c>
      <c r="F13" s="106">
        <f t="shared" si="0"/>
        <v>35.56</v>
      </c>
      <c r="G13" s="101">
        <v>35.56</v>
      </c>
      <c r="H13" s="101"/>
    </row>
    <row r="14" ht="20" customHeight="1" spans="2:8">
      <c r="B14" s="125" t="s">
        <v>174</v>
      </c>
      <c r="C14" s="113" t="s">
        <v>118</v>
      </c>
      <c r="D14" s="126" t="s">
        <v>181</v>
      </c>
      <c r="E14" s="128" t="s">
        <v>182</v>
      </c>
      <c r="F14" s="106">
        <f t="shared" si="0"/>
        <v>15.24</v>
      </c>
      <c r="G14" s="101">
        <v>15.24</v>
      </c>
      <c r="H14" s="101"/>
    </row>
    <row r="15" ht="20" customHeight="1" spans="2:8">
      <c r="B15" s="113" t="s">
        <v>174</v>
      </c>
      <c r="C15" s="113" t="s">
        <v>183</v>
      </c>
      <c r="D15" s="129"/>
      <c r="E15" s="128" t="s">
        <v>184</v>
      </c>
      <c r="F15" s="106">
        <f t="shared" si="0"/>
        <v>96.57</v>
      </c>
      <c r="G15" s="101">
        <v>96.57</v>
      </c>
      <c r="H15" s="101"/>
    </row>
    <row r="16" ht="20" customHeight="1" spans="2:8">
      <c r="B16" s="125" t="s">
        <v>174</v>
      </c>
      <c r="C16" s="113" t="s">
        <v>185</v>
      </c>
      <c r="D16" s="126"/>
      <c r="E16" s="128" t="s">
        <v>186</v>
      </c>
      <c r="F16" s="106">
        <f t="shared" si="0"/>
        <v>48.29</v>
      </c>
      <c r="G16" s="101">
        <v>48.29</v>
      </c>
      <c r="H16" s="101"/>
    </row>
    <row r="17" ht="20" customHeight="1" spans="2:8">
      <c r="B17" s="113" t="s">
        <v>174</v>
      </c>
      <c r="C17" s="113" t="s">
        <v>187</v>
      </c>
      <c r="D17" s="126"/>
      <c r="E17" s="128" t="s">
        <v>188</v>
      </c>
      <c r="F17" s="106">
        <f t="shared" si="0"/>
        <v>28.18</v>
      </c>
      <c r="G17" s="101">
        <v>28.18</v>
      </c>
      <c r="H17" s="101"/>
    </row>
    <row r="18" ht="20" customHeight="1" spans="2:8">
      <c r="B18" s="125" t="s">
        <v>174</v>
      </c>
      <c r="C18" s="113" t="s">
        <v>107</v>
      </c>
      <c r="D18" s="129"/>
      <c r="E18" s="128" t="s">
        <v>189</v>
      </c>
      <c r="F18" s="106">
        <f t="shared" si="0"/>
        <v>7.7</v>
      </c>
      <c r="G18" s="130">
        <v>7.7</v>
      </c>
      <c r="H18" s="101"/>
    </row>
    <row r="19" ht="20" customHeight="1" spans="2:8">
      <c r="B19" s="113" t="s">
        <v>174</v>
      </c>
      <c r="C19" s="113" t="s">
        <v>190</v>
      </c>
      <c r="D19" s="126" t="s">
        <v>191</v>
      </c>
      <c r="E19" s="128" t="s">
        <v>192</v>
      </c>
      <c r="F19" s="106">
        <f t="shared" si="0"/>
        <v>1.22</v>
      </c>
      <c r="G19" s="101">
        <v>1.22</v>
      </c>
      <c r="H19" s="101"/>
    </row>
    <row r="20" ht="20" customHeight="1" spans="2:8">
      <c r="B20" s="125" t="s">
        <v>174</v>
      </c>
      <c r="C20" s="113" t="s">
        <v>190</v>
      </c>
      <c r="D20" s="126" t="s">
        <v>193</v>
      </c>
      <c r="E20" s="128" t="s">
        <v>194</v>
      </c>
      <c r="F20" s="106">
        <f t="shared" si="0"/>
        <v>0.97</v>
      </c>
      <c r="G20" s="101">
        <v>0.97</v>
      </c>
      <c r="H20" s="101"/>
    </row>
    <row r="21" ht="20" customHeight="1" spans="2:8">
      <c r="B21" s="113" t="s">
        <v>174</v>
      </c>
      <c r="C21" s="113" t="s">
        <v>195</v>
      </c>
      <c r="D21" s="129"/>
      <c r="E21" s="128" t="s">
        <v>121</v>
      </c>
      <c r="F21" s="106">
        <f t="shared" si="0"/>
        <v>78.17</v>
      </c>
      <c r="G21" s="101">
        <v>78.17</v>
      </c>
      <c r="H21" s="101"/>
    </row>
    <row r="22" ht="20" customHeight="1" spans="2:8">
      <c r="B22" s="125" t="s">
        <v>174</v>
      </c>
      <c r="C22" s="113" t="s">
        <v>196</v>
      </c>
      <c r="D22" s="126"/>
      <c r="E22" s="128" t="s">
        <v>197</v>
      </c>
      <c r="F22" s="106">
        <f t="shared" si="0"/>
        <v>7.76</v>
      </c>
      <c r="G22" s="101">
        <v>7.76</v>
      </c>
      <c r="H22" s="101"/>
    </row>
    <row r="23" ht="20" customHeight="1" spans="2:8">
      <c r="B23" s="113" t="s">
        <v>174</v>
      </c>
      <c r="C23" s="113" t="s">
        <v>103</v>
      </c>
      <c r="D23" s="126" t="s">
        <v>198</v>
      </c>
      <c r="E23" s="128" t="s">
        <v>199</v>
      </c>
      <c r="F23" s="106">
        <f t="shared" si="0"/>
        <v>46.8</v>
      </c>
      <c r="G23" s="101">
        <v>46.8</v>
      </c>
      <c r="H23" s="101"/>
    </row>
    <row r="24" s="91" customFormat="1" ht="20" customHeight="1" spans="2:8">
      <c r="B24" s="122" t="s">
        <v>200</v>
      </c>
      <c r="C24" s="114"/>
      <c r="D24" s="123"/>
      <c r="E24" s="131" t="s">
        <v>237</v>
      </c>
      <c r="F24" s="115">
        <f>SUM(F25:F38)</f>
        <v>186.86</v>
      </c>
      <c r="G24" s="115">
        <f>SUM(G25:G38)</f>
        <v>0</v>
      </c>
      <c r="H24" s="115">
        <f>SUM(H25:H38)</f>
        <v>186.86</v>
      </c>
    </row>
    <row r="25" ht="20" customHeight="1" spans="2:8">
      <c r="B25" s="113" t="s">
        <v>200</v>
      </c>
      <c r="C25" s="113" t="s">
        <v>86</v>
      </c>
      <c r="D25" s="126"/>
      <c r="E25" s="101" t="s">
        <v>202</v>
      </c>
      <c r="F25" s="101">
        <f>G25+H25</f>
        <v>42.3</v>
      </c>
      <c r="G25" s="101"/>
      <c r="H25" s="101">
        <v>42.3</v>
      </c>
    </row>
    <row r="26" ht="20" customHeight="1" spans="2:8">
      <c r="B26" s="125" t="s">
        <v>200</v>
      </c>
      <c r="C26" s="113" t="s">
        <v>97</v>
      </c>
      <c r="D26" s="126"/>
      <c r="E26" s="101" t="s">
        <v>203</v>
      </c>
      <c r="F26" s="101">
        <f t="shared" ref="F26:F38" si="1">G26+H26</f>
        <v>1.5</v>
      </c>
      <c r="G26" s="101"/>
      <c r="H26" s="101">
        <v>1.5</v>
      </c>
    </row>
    <row r="27" ht="20" customHeight="1" spans="2:8">
      <c r="B27" s="113" t="s">
        <v>200</v>
      </c>
      <c r="C27" s="113" t="s">
        <v>101</v>
      </c>
      <c r="D27" s="113"/>
      <c r="E27" s="101" t="s">
        <v>204</v>
      </c>
      <c r="F27" s="101">
        <f t="shared" si="1"/>
        <v>12</v>
      </c>
      <c r="G27" s="101"/>
      <c r="H27" s="101">
        <v>12</v>
      </c>
    </row>
    <row r="28" ht="20" customHeight="1" spans="2:8">
      <c r="B28" s="125" t="s">
        <v>200</v>
      </c>
      <c r="C28" s="113" t="s">
        <v>118</v>
      </c>
      <c r="D28" s="113"/>
      <c r="E28" s="101" t="s">
        <v>205</v>
      </c>
      <c r="F28" s="101">
        <f t="shared" si="1"/>
        <v>18</v>
      </c>
      <c r="G28" s="101"/>
      <c r="H28" s="101">
        <v>18</v>
      </c>
    </row>
    <row r="29" ht="20" customHeight="1" spans="2:8">
      <c r="B29" s="113" t="s">
        <v>200</v>
      </c>
      <c r="C29" s="113" t="s">
        <v>185</v>
      </c>
      <c r="D29" s="113"/>
      <c r="E29" s="101" t="s">
        <v>206</v>
      </c>
      <c r="F29" s="101">
        <f t="shared" si="1"/>
        <v>15.6</v>
      </c>
      <c r="G29" s="101"/>
      <c r="H29" s="101">
        <v>15.6</v>
      </c>
    </row>
    <row r="30" ht="20" customHeight="1" spans="2:8">
      <c r="B30" s="125" t="s">
        <v>200</v>
      </c>
      <c r="C30" s="113" t="s">
        <v>107</v>
      </c>
      <c r="D30" s="113"/>
      <c r="E30" s="101" t="s">
        <v>207</v>
      </c>
      <c r="F30" s="101">
        <f t="shared" si="1"/>
        <v>34.8</v>
      </c>
      <c r="G30" s="101"/>
      <c r="H30" s="101">
        <v>34.8</v>
      </c>
    </row>
    <row r="31" ht="20" customHeight="1" spans="2:8">
      <c r="B31" s="125" t="s">
        <v>200</v>
      </c>
      <c r="C31" s="113" t="s">
        <v>195</v>
      </c>
      <c r="D31" s="113"/>
      <c r="E31" s="101" t="s">
        <v>208</v>
      </c>
      <c r="F31" s="101">
        <f t="shared" si="1"/>
        <v>4</v>
      </c>
      <c r="G31" s="101"/>
      <c r="H31" s="101">
        <v>4</v>
      </c>
    </row>
    <row r="32" ht="20" customHeight="1" spans="2:8">
      <c r="B32" s="125" t="s">
        <v>200</v>
      </c>
      <c r="C32" s="113" t="s">
        <v>209</v>
      </c>
      <c r="D32" s="113"/>
      <c r="E32" s="101" t="s">
        <v>210</v>
      </c>
      <c r="F32" s="101">
        <f t="shared" si="1"/>
        <v>1</v>
      </c>
      <c r="G32" s="101"/>
      <c r="H32" s="101">
        <v>1</v>
      </c>
    </row>
    <row r="33" ht="20" customHeight="1" spans="2:8">
      <c r="B33" s="125" t="s">
        <v>200</v>
      </c>
      <c r="C33" s="113" t="s">
        <v>211</v>
      </c>
      <c r="D33" s="113"/>
      <c r="E33" s="101" t="s">
        <v>212</v>
      </c>
      <c r="F33" s="101">
        <f t="shared" si="1"/>
        <v>1</v>
      </c>
      <c r="G33" s="101"/>
      <c r="H33" s="101">
        <v>1</v>
      </c>
    </row>
    <row r="34" ht="20" customHeight="1" spans="2:8">
      <c r="B34" s="125" t="s">
        <v>200</v>
      </c>
      <c r="C34" s="113" t="s">
        <v>213</v>
      </c>
      <c r="D34" s="113"/>
      <c r="E34" s="101" t="s">
        <v>214</v>
      </c>
      <c r="F34" s="101">
        <f t="shared" si="1"/>
        <v>18.06</v>
      </c>
      <c r="G34" s="101"/>
      <c r="H34" s="101">
        <v>18.06</v>
      </c>
    </row>
    <row r="35" ht="20" customHeight="1" spans="2:8">
      <c r="B35" s="125" t="s">
        <v>200</v>
      </c>
      <c r="C35" s="113" t="s">
        <v>93</v>
      </c>
      <c r="D35" s="113"/>
      <c r="E35" s="101" t="s">
        <v>217</v>
      </c>
      <c r="F35" s="101">
        <f t="shared" si="1"/>
        <v>5.54</v>
      </c>
      <c r="G35" s="101"/>
      <c r="H35" s="101">
        <v>5.54</v>
      </c>
    </row>
    <row r="36" ht="20" customHeight="1" spans="2:8">
      <c r="B36" s="125" t="s">
        <v>200</v>
      </c>
      <c r="C36" s="113" t="s">
        <v>218</v>
      </c>
      <c r="D36" s="113"/>
      <c r="E36" s="101" t="s">
        <v>219</v>
      </c>
      <c r="F36" s="101">
        <f t="shared" si="1"/>
        <v>6</v>
      </c>
      <c r="G36" s="101"/>
      <c r="H36" s="101">
        <v>6</v>
      </c>
    </row>
    <row r="37" ht="20" customHeight="1" spans="2:8">
      <c r="B37" s="125" t="s">
        <v>200</v>
      </c>
      <c r="C37" s="113" t="s">
        <v>220</v>
      </c>
      <c r="D37" s="113"/>
      <c r="E37" s="101" t="s">
        <v>221</v>
      </c>
      <c r="F37" s="101">
        <f t="shared" si="1"/>
        <v>26.4</v>
      </c>
      <c r="G37" s="101"/>
      <c r="H37" s="101">
        <v>26.4</v>
      </c>
    </row>
    <row r="38" ht="20" customHeight="1" spans="2:8">
      <c r="B38" s="125" t="s">
        <v>200</v>
      </c>
      <c r="C38" s="113" t="s">
        <v>103</v>
      </c>
      <c r="D38" s="113"/>
      <c r="E38" s="101" t="s">
        <v>222</v>
      </c>
      <c r="F38" s="101">
        <f t="shared" si="1"/>
        <v>0.66</v>
      </c>
      <c r="G38" s="101"/>
      <c r="H38" s="101">
        <v>0.66</v>
      </c>
    </row>
    <row r="39" s="90" customFormat="1" ht="20" customHeight="1" spans="2:8">
      <c r="B39" s="110" t="s">
        <v>223</v>
      </c>
      <c r="C39" s="110"/>
      <c r="D39" s="110"/>
      <c r="E39" s="131" t="s">
        <v>238</v>
      </c>
      <c r="F39" s="111">
        <f>SUM(F40:F42)</f>
        <v>780.85</v>
      </c>
      <c r="G39" s="111">
        <f>SUM(G40:G42)</f>
        <v>780.85</v>
      </c>
      <c r="H39" s="111">
        <f>SUM(H40:H42)</f>
        <v>0</v>
      </c>
    </row>
    <row r="40" ht="20" customHeight="1" spans="2:8">
      <c r="B40" s="113" t="s">
        <v>223</v>
      </c>
      <c r="C40" s="113" t="s">
        <v>97</v>
      </c>
      <c r="D40" s="113"/>
      <c r="E40" s="101" t="s">
        <v>225</v>
      </c>
      <c r="F40" s="101">
        <f>G40+H40</f>
        <v>772.21</v>
      </c>
      <c r="G40" s="101">
        <v>772.21</v>
      </c>
      <c r="H40" s="101"/>
    </row>
    <row r="41" ht="20" customHeight="1" spans="2:8">
      <c r="B41" s="113" t="s">
        <v>223</v>
      </c>
      <c r="C41" s="113" t="s">
        <v>118</v>
      </c>
      <c r="D41" s="113"/>
      <c r="E41" s="101" t="s">
        <v>226</v>
      </c>
      <c r="F41" s="101">
        <f>G41+H41</f>
        <v>8.59</v>
      </c>
      <c r="G41" s="101">
        <v>8.59</v>
      </c>
      <c r="H41" s="101"/>
    </row>
    <row r="42" ht="20" customHeight="1" spans="2:8">
      <c r="B42" s="113" t="s">
        <v>223</v>
      </c>
      <c r="C42" s="113" t="s">
        <v>185</v>
      </c>
      <c r="D42" s="113" t="s">
        <v>227</v>
      </c>
      <c r="E42" s="101" t="s">
        <v>228</v>
      </c>
      <c r="F42" s="101">
        <f>G42+H42</f>
        <v>0.05</v>
      </c>
      <c r="G42" s="101">
        <v>0.05</v>
      </c>
      <c r="H42" s="101"/>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748031496062992" right="0.748031496062992" top="0.47244094488189" bottom="0.275590551181102"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pane ySplit="5" topLeftCell="A6" activePane="bottomLeft" state="frozen"/>
      <selection/>
      <selection pane="bottomLeft" activeCell="A1" sqref="$A1:$XFD1048576"/>
    </sheetView>
  </sheetViews>
  <sheetFormatPr defaultColWidth="10" defaultRowHeight="14.25" outlineLevelCol="7"/>
  <cols>
    <col min="1" max="1" width="1.5" customWidth="1"/>
    <col min="2" max="4" width="11.75" customWidth="1"/>
    <col min="5" max="5" width="21.375" customWidth="1"/>
    <col min="6" max="6" width="44.125" customWidth="1"/>
    <col min="7" max="7" width="18.375" style="92" customWidth="1"/>
    <col min="8" max="8" width="1.5" customWidth="1"/>
    <col min="9" max="9" width="9.75" customWidth="1"/>
  </cols>
  <sheetData>
    <row r="1" customHeight="1" spans="1:8">
      <c r="A1" s="52"/>
      <c r="B1" s="53"/>
      <c r="C1" s="53"/>
      <c r="D1" s="53"/>
      <c r="E1" s="81"/>
      <c r="F1" s="81"/>
      <c r="G1" s="71" t="s">
        <v>239</v>
      </c>
      <c r="H1" s="72"/>
    </row>
    <row r="2" ht="19.9" customHeight="1" spans="1:8">
      <c r="A2" s="52"/>
      <c r="B2" s="54" t="s">
        <v>240</v>
      </c>
      <c r="C2" s="54"/>
      <c r="D2" s="54"/>
      <c r="E2" s="54"/>
      <c r="F2" s="54"/>
      <c r="G2" s="93"/>
      <c r="H2" s="72" t="s">
        <v>3</v>
      </c>
    </row>
    <row r="3" ht="17.1" customHeight="1" spans="1:8">
      <c r="A3" s="55"/>
      <c r="B3" s="56" t="s">
        <v>5</v>
      </c>
      <c r="C3" s="56"/>
      <c r="D3" s="56"/>
      <c r="E3" s="56"/>
      <c r="F3" s="56"/>
      <c r="G3" s="94" t="s">
        <v>6</v>
      </c>
      <c r="H3" s="74"/>
    </row>
    <row r="4" s="51" customFormat="1" ht="41.25" customHeight="1" spans="1:8">
      <c r="A4" s="59"/>
      <c r="B4" s="58" t="s">
        <v>81</v>
      </c>
      <c r="C4" s="58"/>
      <c r="D4" s="58"/>
      <c r="E4" s="58" t="s">
        <v>70</v>
      </c>
      <c r="F4" s="58" t="s">
        <v>71</v>
      </c>
      <c r="G4" s="95" t="s">
        <v>241</v>
      </c>
      <c r="H4" s="75"/>
    </row>
    <row r="5" s="51" customFormat="1" ht="41.25" customHeight="1" spans="1:8">
      <c r="A5" s="59"/>
      <c r="B5" s="58" t="s">
        <v>82</v>
      </c>
      <c r="C5" s="58" t="s">
        <v>83</v>
      </c>
      <c r="D5" s="58" t="s">
        <v>84</v>
      </c>
      <c r="E5" s="58"/>
      <c r="F5" s="58"/>
      <c r="G5" s="95"/>
      <c r="H5" s="76"/>
    </row>
    <row r="6" ht="19.9" customHeight="1" spans="1:8">
      <c r="A6" s="60"/>
      <c r="B6" s="61"/>
      <c r="C6" s="61"/>
      <c r="D6" s="61"/>
      <c r="E6" s="61"/>
      <c r="F6" s="61" t="s">
        <v>72</v>
      </c>
      <c r="G6" s="84">
        <f>G7</f>
        <v>517.49</v>
      </c>
      <c r="H6" s="77"/>
    </row>
    <row r="7" ht="19.9" customHeight="1" spans="1:8">
      <c r="A7" s="63"/>
      <c r="B7" s="64"/>
      <c r="C7" s="64"/>
      <c r="D7" s="64"/>
      <c r="E7" s="96">
        <v>502001</v>
      </c>
      <c r="F7" s="97" t="s">
        <v>85</v>
      </c>
      <c r="G7" s="98">
        <f>G8+G10+G15+G17+G19+G22+G25+G31</f>
        <v>517.49</v>
      </c>
      <c r="H7" s="78"/>
    </row>
    <row r="8" ht="19.9" customHeight="1" spans="1:8">
      <c r="A8" s="63"/>
      <c r="B8" s="64"/>
      <c r="C8" s="64"/>
      <c r="D8" s="64"/>
      <c r="E8" s="64"/>
      <c r="F8" s="99" t="s">
        <v>242</v>
      </c>
      <c r="G8" s="84">
        <f>G9</f>
        <v>1</v>
      </c>
      <c r="H8" s="78"/>
    </row>
    <row r="9" ht="20" customHeight="1" spans="1:8">
      <c r="A9" s="63"/>
      <c r="B9" s="100">
        <v>201</v>
      </c>
      <c r="C9" s="100" t="s">
        <v>86</v>
      </c>
      <c r="D9" s="100">
        <v>99</v>
      </c>
      <c r="E9" s="64"/>
      <c r="F9" s="65" t="s">
        <v>243</v>
      </c>
      <c r="G9" s="66">
        <v>1</v>
      </c>
      <c r="H9" s="88"/>
    </row>
    <row r="10" ht="20" customHeight="1" spans="1:8">
      <c r="A10" s="63"/>
      <c r="B10" s="101"/>
      <c r="C10" s="101"/>
      <c r="D10" s="101"/>
      <c r="E10" s="64"/>
      <c r="F10" s="102" t="s">
        <v>244</v>
      </c>
      <c r="G10" s="103">
        <f>G11+G12+G13+G14</f>
        <v>174.86</v>
      </c>
      <c r="H10" s="88"/>
    </row>
    <row r="11" ht="20" customHeight="1" spans="1:8">
      <c r="A11" s="104"/>
      <c r="B11" s="100">
        <v>201</v>
      </c>
      <c r="C11" s="100" t="s">
        <v>88</v>
      </c>
      <c r="D11" s="100" t="s">
        <v>90</v>
      </c>
      <c r="E11" s="105"/>
      <c r="F11" s="106" t="s">
        <v>245</v>
      </c>
      <c r="G11" s="107">
        <v>111.04</v>
      </c>
      <c r="H11" s="108"/>
    </row>
    <row r="12" ht="20" customHeight="1" spans="2:7">
      <c r="B12" s="100">
        <v>201</v>
      </c>
      <c r="C12" s="100" t="s">
        <v>88</v>
      </c>
      <c r="D12" s="100" t="s">
        <v>90</v>
      </c>
      <c r="E12" s="101"/>
      <c r="F12" s="101" t="s">
        <v>246</v>
      </c>
      <c r="G12" s="109">
        <v>7.17</v>
      </c>
    </row>
    <row r="13" ht="20" customHeight="1" spans="2:7">
      <c r="B13" s="100">
        <v>201</v>
      </c>
      <c r="C13" s="100" t="s">
        <v>88</v>
      </c>
      <c r="D13" s="100" t="s">
        <v>90</v>
      </c>
      <c r="E13" s="101"/>
      <c r="F13" s="101" t="s">
        <v>247</v>
      </c>
      <c r="G13" s="109">
        <v>38.1</v>
      </c>
    </row>
    <row r="14" customFormat="1" ht="20" customHeight="1" spans="2:7">
      <c r="B14" s="100">
        <v>201</v>
      </c>
      <c r="C14" s="100" t="s">
        <v>88</v>
      </c>
      <c r="D14" s="100" t="s">
        <v>90</v>
      </c>
      <c r="E14" s="101"/>
      <c r="F14" s="101" t="s">
        <v>248</v>
      </c>
      <c r="G14" s="109">
        <v>18.55</v>
      </c>
    </row>
    <row r="15" s="90" customFormat="1" ht="20" customHeight="1" spans="2:7">
      <c r="B15" s="110"/>
      <c r="C15" s="110"/>
      <c r="D15" s="110"/>
      <c r="E15" s="111"/>
      <c r="F15" s="111" t="s">
        <v>249</v>
      </c>
      <c r="G15" s="112">
        <f>G16</f>
        <v>39.41</v>
      </c>
    </row>
    <row r="16" ht="20" customHeight="1" spans="2:7">
      <c r="B16" s="113" t="s">
        <v>250</v>
      </c>
      <c r="C16" s="113" t="s">
        <v>93</v>
      </c>
      <c r="D16" s="113" t="s">
        <v>103</v>
      </c>
      <c r="E16" s="101"/>
      <c r="F16" s="101" t="s">
        <v>251</v>
      </c>
      <c r="G16" s="109">
        <v>39.41</v>
      </c>
    </row>
    <row r="17" s="90" customFormat="1" ht="20" customHeight="1" spans="2:7">
      <c r="B17" s="110"/>
      <c r="C17" s="110"/>
      <c r="D17" s="110"/>
      <c r="E17" s="111"/>
      <c r="F17" s="111" t="s">
        <v>252</v>
      </c>
      <c r="G17" s="112">
        <f>G18</f>
        <v>5</v>
      </c>
    </row>
    <row r="18" ht="20" customHeight="1" spans="2:7">
      <c r="B18" s="113" t="s">
        <v>250</v>
      </c>
      <c r="C18" s="113" t="s">
        <v>253</v>
      </c>
      <c r="D18" s="113" t="s">
        <v>103</v>
      </c>
      <c r="E18" s="101"/>
      <c r="F18" s="101" t="s">
        <v>254</v>
      </c>
      <c r="G18" s="109">
        <v>5</v>
      </c>
    </row>
    <row r="19" s="91" customFormat="1" ht="20" customHeight="1" spans="2:7">
      <c r="B19" s="114"/>
      <c r="C19" s="114"/>
      <c r="D19" s="114"/>
      <c r="E19" s="115"/>
      <c r="F19" s="115" t="s">
        <v>255</v>
      </c>
      <c r="G19" s="116">
        <f>G20+G21</f>
        <v>20</v>
      </c>
    </row>
    <row r="20" ht="20" customHeight="1" spans="2:7">
      <c r="B20" s="113" t="s">
        <v>250</v>
      </c>
      <c r="C20" s="113" t="s">
        <v>103</v>
      </c>
      <c r="D20" s="113" t="s">
        <v>103</v>
      </c>
      <c r="E20" s="101"/>
      <c r="F20" s="101" t="s">
        <v>256</v>
      </c>
      <c r="G20" s="109">
        <v>15</v>
      </c>
    </row>
    <row r="21" ht="20" customHeight="1" spans="2:7">
      <c r="B21" s="113" t="s">
        <v>250</v>
      </c>
      <c r="C21" s="113" t="s">
        <v>103</v>
      </c>
      <c r="D21" s="113" t="s">
        <v>103</v>
      </c>
      <c r="E21" s="101"/>
      <c r="F21" s="101" t="s">
        <v>257</v>
      </c>
      <c r="G21" s="109">
        <v>5</v>
      </c>
    </row>
    <row r="22" s="91" customFormat="1" ht="20" customHeight="1" spans="2:7">
      <c r="B22" s="114"/>
      <c r="C22" s="114"/>
      <c r="D22" s="114"/>
      <c r="E22" s="115"/>
      <c r="F22" s="115" t="s">
        <v>258</v>
      </c>
      <c r="G22" s="116">
        <f>G23+G24</f>
        <v>112.1</v>
      </c>
    </row>
    <row r="23" ht="20" customHeight="1" spans="2:7">
      <c r="B23" s="113" t="s">
        <v>112</v>
      </c>
      <c r="C23" s="113" t="s">
        <v>86</v>
      </c>
      <c r="D23" s="113" t="s">
        <v>103</v>
      </c>
      <c r="E23" s="101"/>
      <c r="F23" s="101" t="s">
        <v>259</v>
      </c>
      <c r="G23" s="109">
        <v>75</v>
      </c>
    </row>
    <row r="24" ht="20" customHeight="1" spans="2:7">
      <c r="B24" s="113" t="s">
        <v>112</v>
      </c>
      <c r="C24" s="113" t="s">
        <v>86</v>
      </c>
      <c r="D24" s="113" t="s">
        <v>103</v>
      </c>
      <c r="E24" s="101"/>
      <c r="F24" s="101" t="s">
        <v>260</v>
      </c>
      <c r="G24" s="109">
        <v>37.1</v>
      </c>
    </row>
    <row r="25" s="91" customFormat="1" ht="20" customHeight="1" spans="2:7">
      <c r="B25" s="114"/>
      <c r="C25" s="114"/>
      <c r="D25" s="114"/>
      <c r="E25" s="115"/>
      <c r="F25" s="115" t="s">
        <v>261</v>
      </c>
      <c r="G25" s="116">
        <f>G26+G27+G28+G29+G30</f>
        <v>162.12</v>
      </c>
    </row>
    <row r="26" ht="20" customHeight="1" spans="2:7">
      <c r="B26" s="113" t="s">
        <v>112</v>
      </c>
      <c r="C26" s="113" t="s">
        <v>97</v>
      </c>
      <c r="D26" s="113" t="s">
        <v>86</v>
      </c>
      <c r="E26" s="101"/>
      <c r="F26" s="101" t="s">
        <v>262</v>
      </c>
      <c r="G26" s="109">
        <v>87.45</v>
      </c>
    </row>
    <row r="27" ht="20" customHeight="1" spans="2:7">
      <c r="B27" s="113" t="s">
        <v>112</v>
      </c>
      <c r="C27" s="113" t="s">
        <v>97</v>
      </c>
      <c r="D27" s="113" t="s">
        <v>86</v>
      </c>
      <c r="E27" s="101"/>
      <c r="F27" s="101" t="s">
        <v>263</v>
      </c>
      <c r="G27" s="109">
        <v>61.56</v>
      </c>
    </row>
    <row r="28" ht="20" customHeight="1" spans="2:7">
      <c r="B28" s="113" t="s">
        <v>112</v>
      </c>
      <c r="C28" s="113" t="s">
        <v>97</v>
      </c>
      <c r="D28" s="113" t="s">
        <v>86</v>
      </c>
      <c r="E28" s="101"/>
      <c r="F28" s="101" t="s">
        <v>264</v>
      </c>
      <c r="G28" s="109">
        <v>5.2</v>
      </c>
    </row>
    <row r="29" ht="20" customHeight="1" spans="2:7">
      <c r="B29" s="113" t="s">
        <v>112</v>
      </c>
      <c r="C29" s="113" t="s">
        <v>97</v>
      </c>
      <c r="D29" s="113" t="s">
        <v>86</v>
      </c>
      <c r="E29" s="101"/>
      <c r="F29" s="101" t="s">
        <v>247</v>
      </c>
      <c r="G29" s="109">
        <v>1.88</v>
      </c>
    </row>
    <row r="30" ht="20" customHeight="1" spans="2:7">
      <c r="B30" s="113" t="s">
        <v>112</v>
      </c>
      <c r="C30" s="113" t="s">
        <v>97</v>
      </c>
      <c r="D30" s="113" t="s">
        <v>86</v>
      </c>
      <c r="E30" s="101"/>
      <c r="F30" s="101" t="s">
        <v>265</v>
      </c>
      <c r="G30" s="109">
        <v>6.03</v>
      </c>
    </row>
    <row r="31" s="91" customFormat="1" ht="20" customHeight="1" spans="2:7">
      <c r="B31" s="114"/>
      <c r="C31" s="114"/>
      <c r="D31" s="114"/>
      <c r="E31" s="115"/>
      <c r="F31" s="115" t="s">
        <v>266</v>
      </c>
      <c r="G31" s="116">
        <f>G32</f>
        <v>3</v>
      </c>
    </row>
    <row r="32" ht="20" customHeight="1" spans="2:7">
      <c r="B32" s="113" t="s">
        <v>115</v>
      </c>
      <c r="C32" s="113" t="s">
        <v>118</v>
      </c>
      <c r="D32" s="113" t="s">
        <v>97</v>
      </c>
      <c r="E32" s="101"/>
      <c r="F32" s="101" t="s">
        <v>267</v>
      </c>
      <c r="G32" s="109">
        <v>3</v>
      </c>
    </row>
  </sheetData>
  <mergeCells count="7">
    <mergeCell ref="B1:D1"/>
    <mergeCell ref="B2:G2"/>
    <mergeCell ref="B3:F3"/>
    <mergeCell ref="B4:D4"/>
    <mergeCell ref="E4:E5"/>
    <mergeCell ref="F4:F5"/>
    <mergeCell ref="G4:G5"/>
  </mergeCells>
  <printOptions horizontalCentered="1"/>
  <pageMargins left="0.748031496062992" right="0.748031496062992" top="0.47244094488189" bottom="0.27559055118110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部门收支总表</vt:lpstr>
      <vt:lpstr>部门收入总表</vt:lpstr>
      <vt:lpstr>部门支出总表</vt:lpstr>
      <vt:lpstr>财政拨款收支预算总表</vt:lpstr>
      <vt:lpstr>财政拨款支出预算表（部门经济分类科目）</vt:lpstr>
      <vt:lpstr>一般公共预算支出预算表</vt:lpstr>
      <vt:lpstr>一般公共预算基本支出预算表</vt:lpstr>
      <vt:lpstr>一般公共预算项目支出预算表</vt:lpstr>
      <vt:lpstr>一般公共预算“三公”经费支出预算表</vt:lpstr>
      <vt:lpstr>政府性基金支出预算表</vt:lpstr>
      <vt:lpstr>政府性基金预算“三公”经费支出预算表</vt:lpstr>
      <vt:lpstr>国有资本经营预算支出预算表</vt:lpstr>
      <vt:lpstr>部门预算项目绩效目标表</vt:lpstr>
      <vt:lpstr>部门整体支出绩效目标表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我是老张</cp:lastModifiedBy>
  <dcterms:created xsi:type="dcterms:W3CDTF">2024-01-03T01:13:00Z</dcterms:created>
  <cp:lastPrinted>2024-01-03T04:58:00Z</cp:lastPrinted>
  <dcterms:modified xsi:type="dcterms:W3CDTF">2025-03-31T02:51:33Z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E1A6FA1A72EA4E009F50F50A0A1B9FE3_12</vt:lpwstr>
  </property>
  <property fmtid="{D5CDD505-2E9C-101B-9397-08002B2CF9AE}" pid="3" name="KSOProductBuildVer">
    <vt:lpwstr>2052-12.1.0.20305</vt:lpwstr>
  </property>
</Properties>
</file>