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附件2入库项目清单" sheetId="4" r:id="rId1"/>
  </sheets>
  <definedNames>
    <definedName name="_xlnm._FilterDatabase" localSheetId="0" hidden="1">附件2入库项目清单!$A$7:$AM$136</definedName>
    <definedName name="养殖业_畜">#REF!</definedName>
    <definedName name="养殖业_禽">#REF!</definedName>
    <definedName name="种植业">#REF!</definedName>
  </definedNames>
  <calcPr calcId="144525"/>
</workbook>
</file>

<file path=xl/comments1.xml><?xml version="1.0" encoding="utf-8"?>
<comments xmlns="http://schemas.openxmlformats.org/spreadsheetml/2006/main">
  <authors>
    <author>admin1</author>
  </authors>
  <commentList>
    <comment ref="G120" authorId="0">
      <text>
        <r>
          <rPr>
            <b/>
            <sz val="9"/>
            <rFont val="Tahoma"/>
            <charset val="134"/>
          </rPr>
          <t>admin1:</t>
        </r>
        <r>
          <rPr>
            <sz val="9"/>
            <rFont val="Tahoma"/>
            <charset val="134"/>
          </rPr>
          <t xml:space="preserve">
</t>
        </r>
      </text>
    </comment>
  </commentList>
</comments>
</file>

<file path=xl/sharedStrings.xml><?xml version="1.0" encoding="utf-8"?>
<sst xmlns="http://schemas.openxmlformats.org/spreadsheetml/2006/main" count="887" uniqueCount="393">
  <si>
    <t>附件2</t>
  </si>
  <si>
    <t>绵竹市2024年巩固拓展脱贫攻坚成果和乡村振兴项目库入库项目清单</t>
  </si>
  <si>
    <t>编号</t>
  </si>
  <si>
    <t>序号</t>
  </si>
  <si>
    <r>
      <rPr>
        <sz val="10"/>
        <rFont val="宋体"/>
        <charset val="134"/>
      </rPr>
      <t>项目信息</t>
    </r>
  </si>
  <si>
    <r>
      <rPr>
        <sz val="10"/>
        <color theme="1"/>
        <rFont val="黑体"/>
        <charset val="134"/>
      </rPr>
      <t>实施地点</t>
    </r>
  </si>
  <si>
    <r>
      <rPr>
        <sz val="10"/>
        <color indexed="8"/>
        <rFont val="黑体"/>
        <charset val="134"/>
      </rPr>
      <t>项目归属</t>
    </r>
  </si>
  <si>
    <t>单位及建设规模</t>
  </si>
  <si>
    <r>
      <rPr>
        <sz val="10"/>
        <color indexed="8"/>
        <rFont val="黑体"/>
        <charset val="134"/>
      </rPr>
      <t>单位投资</t>
    </r>
    <r>
      <rPr>
        <sz val="10"/>
        <color indexed="8"/>
        <rFont val="Times New Roman"/>
        <charset val="134"/>
      </rPr>
      <t xml:space="preserve"> (</t>
    </r>
    <r>
      <rPr>
        <sz val="10"/>
        <color indexed="8"/>
        <rFont val="黑体"/>
        <charset val="134"/>
      </rPr>
      <t>万元</t>
    </r>
    <r>
      <rPr>
        <sz val="10"/>
        <color indexed="8"/>
        <rFont val="Times New Roman"/>
        <charset val="134"/>
      </rPr>
      <t>)</t>
    </r>
  </si>
  <si>
    <r>
      <rPr>
        <sz val="10"/>
        <color indexed="8"/>
        <rFont val="黑体"/>
        <charset val="134"/>
      </rPr>
      <t>补助标准（万元）</t>
    </r>
  </si>
  <si>
    <r>
      <rPr>
        <sz val="10"/>
        <rFont val="黑体"/>
        <charset val="134"/>
      </rPr>
      <t>规划总投资</t>
    </r>
    <r>
      <rPr>
        <sz val="10"/>
        <rFont val="Times New Roman"/>
        <charset val="134"/>
      </rPr>
      <t>(</t>
    </r>
    <r>
      <rPr>
        <sz val="10"/>
        <rFont val="黑体"/>
        <charset val="134"/>
      </rPr>
      <t>万元</t>
    </r>
    <r>
      <rPr>
        <sz val="10"/>
        <rFont val="Times New Roman"/>
        <charset val="134"/>
      </rPr>
      <t>)</t>
    </r>
  </si>
  <si>
    <r>
      <rPr>
        <sz val="10"/>
        <rFont val="黑体"/>
        <charset val="134"/>
      </rPr>
      <t>受益对象</t>
    </r>
    <r>
      <rPr>
        <sz val="10"/>
        <rFont val="Times New Roman"/>
        <charset val="134"/>
      </rPr>
      <t xml:space="preserve"> </t>
    </r>
  </si>
  <si>
    <r>
      <rPr>
        <sz val="10"/>
        <rFont val="黑体"/>
        <charset val="134"/>
      </rPr>
      <t>绩效信息</t>
    </r>
  </si>
  <si>
    <t>项目责任单位</t>
  </si>
  <si>
    <r>
      <rPr>
        <sz val="10"/>
        <rFont val="黑体"/>
        <charset val="134"/>
      </rPr>
      <t>项目主管部门</t>
    </r>
  </si>
  <si>
    <r>
      <rPr>
        <sz val="10"/>
        <color indexed="8"/>
        <rFont val="黑体"/>
        <charset val="134"/>
      </rPr>
      <t>备注</t>
    </r>
  </si>
  <si>
    <r>
      <rPr>
        <sz val="10"/>
        <color indexed="8"/>
        <rFont val="黑体"/>
        <charset val="134"/>
      </rPr>
      <t>单位</t>
    </r>
  </si>
  <si>
    <r>
      <rPr>
        <sz val="10"/>
        <color indexed="8"/>
        <rFont val="黑体"/>
        <charset val="134"/>
      </rPr>
      <t>合计</t>
    </r>
  </si>
  <si>
    <r>
      <rPr>
        <sz val="10"/>
        <color rgb="FF000000"/>
        <rFont val="Times New Roman"/>
        <charset val="134"/>
      </rPr>
      <t>2024</t>
    </r>
    <r>
      <rPr>
        <sz val="10"/>
        <color rgb="FF000000"/>
        <rFont val="黑体"/>
        <charset val="134"/>
      </rPr>
      <t>年</t>
    </r>
  </si>
  <si>
    <t>合计</t>
  </si>
  <si>
    <r>
      <rPr>
        <sz val="10"/>
        <color indexed="8"/>
        <rFont val="黑体"/>
        <charset val="134"/>
      </rPr>
      <t>财政投入</t>
    </r>
  </si>
  <si>
    <r>
      <rPr>
        <sz val="10"/>
        <color indexed="8"/>
        <rFont val="黑体"/>
        <charset val="134"/>
      </rPr>
      <t>其他投入</t>
    </r>
  </si>
  <si>
    <r>
      <rPr>
        <sz val="10"/>
        <rFont val="Times New Roman"/>
        <charset val="134"/>
      </rPr>
      <t>2024</t>
    </r>
    <r>
      <rPr>
        <sz val="10"/>
        <rFont val="黑体"/>
        <charset val="134"/>
      </rPr>
      <t>年</t>
    </r>
  </si>
  <si>
    <t>建立带贫减贫机制（是否）</t>
  </si>
  <si>
    <r>
      <rPr>
        <sz val="10"/>
        <rFont val="黑体"/>
        <charset val="134"/>
      </rPr>
      <t>脱贫户人均增收</t>
    </r>
    <r>
      <rPr>
        <sz val="10"/>
        <rFont val="Times New Roman"/>
        <charset val="134"/>
      </rPr>
      <t>(</t>
    </r>
    <r>
      <rPr>
        <sz val="10"/>
        <rFont val="黑体"/>
        <charset val="134"/>
      </rPr>
      <t>元</t>
    </r>
    <r>
      <rPr>
        <sz val="10"/>
        <rFont val="Times New Roman"/>
        <charset val="134"/>
      </rPr>
      <t>)</t>
    </r>
  </si>
  <si>
    <t>脱贫人口就业创业（人）</t>
  </si>
  <si>
    <r>
      <rPr>
        <sz val="10"/>
        <rFont val="黑体"/>
        <charset val="134"/>
      </rPr>
      <t>教育扶持其中脱贫学生</t>
    </r>
    <r>
      <rPr>
        <sz val="10"/>
        <rFont val="Times New Roman"/>
        <charset val="134"/>
      </rPr>
      <t>(</t>
    </r>
    <r>
      <rPr>
        <sz val="10"/>
        <rFont val="黑体"/>
        <charset val="134"/>
      </rPr>
      <t>人</t>
    </r>
    <r>
      <rPr>
        <sz val="10"/>
        <rFont val="Times New Roman"/>
        <charset val="134"/>
      </rPr>
      <t>)</t>
    </r>
  </si>
  <si>
    <r>
      <rPr>
        <sz val="10"/>
        <rFont val="黑体"/>
        <charset val="134"/>
      </rPr>
      <t>医疗卫生扶持脱贫人口</t>
    </r>
    <r>
      <rPr>
        <sz val="10"/>
        <rFont val="Times New Roman"/>
        <charset val="134"/>
      </rPr>
      <t>(</t>
    </r>
    <r>
      <rPr>
        <sz val="10"/>
        <rFont val="黑体"/>
        <charset val="134"/>
      </rPr>
      <t>人</t>
    </r>
    <r>
      <rPr>
        <sz val="10"/>
        <rFont val="Times New Roman"/>
        <charset val="134"/>
      </rPr>
      <t>)</t>
    </r>
  </si>
  <si>
    <r>
      <rPr>
        <sz val="10"/>
        <rFont val="黑体"/>
        <charset val="134"/>
      </rPr>
      <t>解决安全住房</t>
    </r>
  </si>
  <si>
    <r>
      <rPr>
        <sz val="10"/>
        <rFont val="黑体"/>
        <charset val="134"/>
      </rPr>
      <t>解决安全饮水</t>
    </r>
  </si>
  <si>
    <r>
      <rPr>
        <sz val="10"/>
        <rFont val="黑体"/>
        <charset val="134"/>
      </rPr>
      <t>解决出行难</t>
    </r>
  </si>
  <si>
    <r>
      <rPr>
        <sz val="10"/>
        <rFont val="黑体"/>
        <charset val="134"/>
      </rPr>
      <t>改善人居环境</t>
    </r>
  </si>
  <si>
    <r>
      <rPr>
        <sz val="10"/>
        <rFont val="宋体"/>
        <charset val="134"/>
      </rPr>
      <t>项目类别</t>
    </r>
  </si>
  <si>
    <r>
      <rPr>
        <sz val="10"/>
        <rFont val="宋体"/>
        <charset val="134"/>
      </rPr>
      <t>项目名称</t>
    </r>
  </si>
  <si>
    <r>
      <rPr>
        <sz val="10"/>
        <rFont val="宋体"/>
        <charset val="134"/>
      </rPr>
      <t>项目实施内容</t>
    </r>
  </si>
  <si>
    <t>小计</t>
  </si>
  <si>
    <t>财政投入</t>
  </si>
  <si>
    <r>
      <rPr>
        <sz val="10"/>
        <color indexed="8"/>
        <rFont val="黑体"/>
        <charset val="134"/>
      </rPr>
      <t>受益总户数</t>
    </r>
    <r>
      <rPr>
        <sz val="10"/>
        <color indexed="8"/>
        <rFont val="Times New Roman"/>
        <charset val="134"/>
      </rPr>
      <t>(</t>
    </r>
    <r>
      <rPr>
        <sz val="10"/>
        <color indexed="8"/>
        <rFont val="黑体"/>
        <charset val="134"/>
      </rPr>
      <t>户</t>
    </r>
    <r>
      <rPr>
        <sz val="10"/>
        <color indexed="8"/>
        <rFont val="Times New Roman"/>
        <charset val="134"/>
      </rPr>
      <t>)</t>
    </r>
  </si>
  <si>
    <r>
      <rPr>
        <sz val="10"/>
        <color indexed="8"/>
        <rFont val="黑体"/>
        <charset val="134"/>
      </rPr>
      <t>受益总人口</t>
    </r>
    <r>
      <rPr>
        <sz val="10"/>
        <color indexed="8"/>
        <rFont val="Times New Roman"/>
        <charset val="134"/>
      </rPr>
      <t>(</t>
    </r>
    <r>
      <rPr>
        <sz val="10"/>
        <color indexed="8"/>
        <rFont val="黑体"/>
        <charset val="134"/>
      </rPr>
      <t>人</t>
    </r>
    <r>
      <rPr>
        <sz val="10"/>
        <color indexed="8"/>
        <rFont val="Times New Roman"/>
        <charset val="134"/>
      </rPr>
      <t>)</t>
    </r>
  </si>
  <si>
    <t>其中</t>
  </si>
  <si>
    <r>
      <rPr>
        <sz val="10"/>
        <rFont val="黑体"/>
        <charset val="134"/>
      </rPr>
      <t>户数</t>
    </r>
    <r>
      <rPr>
        <sz val="10"/>
        <rFont val="Times New Roman"/>
        <charset val="134"/>
      </rPr>
      <t>(</t>
    </r>
    <r>
      <rPr>
        <sz val="10"/>
        <rFont val="黑体"/>
        <charset val="134"/>
      </rPr>
      <t>户</t>
    </r>
    <r>
      <rPr>
        <sz val="10"/>
        <rFont val="Times New Roman"/>
        <charset val="134"/>
      </rPr>
      <t>)</t>
    </r>
  </si>
  <si>
    <r>
      <rPr>
        <sz val="10"/>
        <rFont val="黑体"/>
        <charset val="134"/>
      </rPr>
      <t>其中脱贫户</t>
    </r>
    <r>
      <rPr>
        <sz val="10"/>
        <rFont val="Times New Roman"/>
        <charset val="134"/>
      </rPr>
      <t>(</t>
    </r>
    <r>
      <rPr>
        <sz val="10"/>
        <rFont val="黑体"/>
        <charset val="134"/>
      </rPr>
      <t>户</t>
    </r>
    <r>
      <rPr>
        <sz val="10"/>
        <rFont val="Times New Roman"/>
        <charset val="134"/>
      </rPr>
      <t>)</t>
    </r>
  </si>
  <si>
    <r>
      <rPr>
        <sz val="10"/>
        <rFont val="黑体"/>
        <charset val="134"/>
      </rPr>
      <t>人数</t>
    </r>
    <r>
      <rPr>
        <sz val="10"/>
        <rFont val="Times New Roman"/>
        <charset val="134"/>
      </rPr>
      <t>(</t>
    </r>
    <r>
      <rPr>
        <sz val="10"/>
        <rFont val="黑体"/>
        <charset val="134"/>
      </rPr>
      <t>人</t>
    </r>
    <r>
      <rPr>
        <sz val="10"/>
        <rFont val="Times New Roman"/>
        <charset val="134"/>
      </rPr>
      <t>)</t>
    </r>
  </si>
  <si>
    <r>
      <rPr>
        <sz val="10"/>
        <rFont val="黑体"/>
        <charset val="134"/>
      </rPr>
      <t>其中脱贫人口</t>
    </r>
    <r>
      <rPr>
        <sz val="10"/>
        <rFont val="Times New Roman"/>
        <charset val="134"/>
      </rPr>
      <t>(</t>
    </r>
    <r>
      <rPr>
        <sz val="10"/>
        <rFont val="黑体"/>
        <charset val="134"/>
      </rPr>
      <t>人</t>
    </r>
    <r>
      <rPr>
        <sz val="10"/>
        <rFont val="Times New Roman"/>
        <charset val="134"/>
      </rPr>
      <t>)</t>
    </r>
  </si>
  <si>
    <r>
      <rPr>
        <sz val="10"/>
        <rFont val="黑体"/>
        <charset val="134"/>
      </rPr>
      <t>脱贫户</t>
    </r>
    <r>
      <rPr>
        <sz val="10"/>
        <rFont val="Times New Roman"/>
        <charset val="134"/>
      </rPr>
      <t>(</t>
    </r>
    <r>
      <rPr>
        <sz val="10"/>
        <rFont val="黑体"/>
        <charset val="134"/>
      </rPr>
      <t>户</t>
    </r>
    <r>
      <rPr>
        <sz val="10"/>
        <rFont val="Times New Roman"/>
        <charset val="134"/>
      </rPr>
      <t>)</t>
    </r>
  </si>
  <si>
    <r>
      <rPr>
        <sz val="10"/>
        <rFont val="黑体"/>
        <charset val="134"/>
      </rPr>
      <t>脱贫人口</t>
    </r>
    <r>
      <rPr>
        <sz val="10"/>
        <rFont val="Times New Roman"/>
        <charset val="134"/>
      </rPr>
      <t>(</t>
    </r>
    <r>
      <rPr>
        <sz val="10"/>
        <rFont val="黑体"/>
        <charset val="134"/>
      </rPr>
      <t>人</t>
    </r>
    <r>
      <rPr>
        <sz val="10"/>
        <rFont val="Times New Roman"/>
        <charset val="134"/>
      </rPr>
      <t>)</t>
    </r>
  </si>
  <si>
    <t>—</t>
  </si>
  <si>
    <r>
      <rPr>
        <b/>
        <sz val="10"/>
        <rFont val="宋体"/>
        <charset val="134"/>
      </rPr>
      <t>公益性岗位</t>
    </r>
  </si>
  <si>
    <t>公益性岗位</t>
  </si>
  <si>
    <t>乡村特殊公益性岗位</t>
  </si>
  <si>
    <t>全市</t>
  </si>
  <si>
    <t>巩固提升项目</t>
  </si>
  <si>
    <t>人</t>
  </si>
  <si>
    <t>是</t>
  </si>
  <si>
    <t>绵竹市人社局、绵竹市乡村振兴局</t>
  </si>
  <si>
    <r>
      <rPr>
        <b/>
        <sz val="10"/>
        <rFont val="宋体"/>
        <charset val="134"/>
      </rPr>
      <t>就业扶贫</t>
    </r>
  </si>
  <si>
    <t>外出务工补助</t>
  </si>
  <si>
    <t>2024年脱贫人口及监测对象外出务工一次性交通补助</t>
  </si>
  <si>
    <t>脱贫人口及监测对象外出务工一次性交通补助</t>
  </si>
  <si>
    <t>绵竹市乡村振兴局</t>
  </si>
  <si>
    <t>就业创业补助</t>
  </si>
  <si>
    <t>就业创业培训</t>
  </si>
  <si>
    <t>技能培训</t>
  </si>
  <si>
    <r>
      <rPr>
        <b/>
        <sz val="10"/>
        <rFont val="宋体"/>
        <charset val="134"/>
      </rPr>
      <t>金融扶贫</t>
    </r>
  </si>
  <si>
    <t>扶贫小额信贷贴息</t>
  </si>
  <si>
    <t>脱贫人口小额信贷贴息</t>
  </si>
  <si>
    <t>2024年小额信贷贴息项目</t>
  </si>
  <si>
    <r>
      <rPr>
        <sz val="10"/>
        <rFont val="宋体"/>
        <charset val="134"/>
      </rPr>
      <t>龙头企业合作社等经营主体贷款信息</t>
    </r>
  </si>
  <si>
    <r>
      <rPr>
        <sz val="10"/>
        <rFont val="宋体"/>
        <charset val="134"/>
      </rPr>
      <t>产业保险</t>
    </r>
  </si>
  <si>
    <r>
      <rPr>
        <sz val="10"/>
        <rFont val="宋体"/>
        <charset val="134"/>
      </rPr>
      <t>扶贫小额信贷风险补充金</t>
    </r>
  </si>
  <si>
    <r>
      <rPr>
        <sz val="10"/>
        <rFont val="宋体"/>
        <charset val="134"/>
      </rPr>
      <t>其他</t>
    </r>
  </si>
  <si>
    <t>防返贫基金</t>
  </si>
  <si>
    <t>“天府乡村”用标企业补助</t>
  </si>
  <si>
    <r>
      <rPr>
        <b/>
        <sz val="10"/>
        <rFont val="宋体"/>
        <charset val="134"/>
      </rPr>
      <t>教育扶贫</t>
    </r>
  </si>
  <si>
    <t>雨露计划</t>
  </si>
  <si>
    <t>符合条件的脱贫人口及监测对象子女参加中、高职教育</t>
  </si>
  <si>
    <t>绵竹市教育局、绵竹市人社局、绵竹市乡村振兴局</t>
  </si>
  <si>
    <t>贫困村创业带头人培训</t>
  </si>
  <si>
    <t>参加“学前学会普通话活动</t>
  </si>
  <si>
    <t>其他教育扶贫</t>
  </si>
  <si>
    <r>
      <rPr>
        <b/>
        <sz val="10"/>
        <rFont val="宋体"/>
        <charset val="134"/>
      </rPr>
      <t>产业项目</t>
    </r>
  </si>
  <si>
    <t>种植养殖加工服务</t>
  </si>
  <si>
    <t>脱贫户、监测户到户项目</t>
  </si>
  <si>
    <t>发展特色种植和小家禽养殖及饲料、化肥</t>
  </si>
  <si>
    <t>各镇（街道）</t>
  </si>
  <si>
    <t>富新镇文永村农户产品深加工中心项目（重点帮扶村）</t>
  </si>
  <si>
    <t>建设500平方米标准厂房、生产作业设备、小型储备设备</t>
  </si>
  <si>
    <t>富新镇文永村</t>
  </si>
  <si>
    <t>其他</t>
  </si>
  <si>
    <t>汉旺镇果蔬洗选场及配套设施（重点帮扶村）</t>
  </si>
  <si>
    <t>新建厂房350平方米、安装洗选设备等</t>
  </si>
  <si>
    <t>汉旺镇白溪河村</t>
  </si>
  <si>
    <t>白溪河村</t>
  </si>
  <si>
    <t>汉旺镇人民政府</t>
  </si>
  <si>
    <t>什地镇双瓦村2024年农业大托管服务中心（重点帮扶村）</t>
  </si>
  <si>
    <t>1.钢结构建筑3000平方米，2.地坪硬化3000平方米，3.修建院墙260米，4.恒温调节库500平方米</t>
  </si>
  <si>
    <t>什地镇双瓦村9组</t>
  </si>
  <si>
    <t>立方米</t>
  </si>
  <si>
    <t>双瓦村村委会</t>
  </si>
  <si>
    <t>市乡村振兴局</t>
  </si>
  <si>
    <t>孝德镇桐麻村冻库项目（重点帮扶村）</t>
  </si>
  <si>
    <t>建设冻库2个</t>
  </si>
  <si>
    <t>孝德镇桐麻村</t>
  </si>
  <si>
    <t>个</t>
  </si>
  <si>
    <t>孝德镇人民政府</t>
  </si>
  <si>
    <t>玉泉镇永宁村重点帮扶村项目秸秆回收中心项目（重点帮扶村）</t>
  </si>
  <si>
    <t>建设一处1600平方米秸秆加工中心及生产设备</t>
  </si>
  <si>
    <t>玉泉镇永宁村</t>
  </si>
  <si>
    <t>处</t>
  </si>
  <si>
    <t>玉泉镇人民政府</t>
  </si>
  <si>
    <t>玉泉镇永宁村重点帮扶村项目食用菌生产基地项目（重点帮扶村）</t>
  </si>
  <si>
    <t>在现有菌菇基地上扩建原料仓库、烘干车间出菇棚及生产设备</t>
  </si>
  <si>
    <t>玉泉镇龙兴村</t>
  </si>
  <si>
    <t>麓棠镇民乐村标准化大棚建设项目（二期）（重点帮扶村）</t>
  </si>
  <si>
    <t>建设标准化大棚</t>
  </si>
  <si>
    <t>麓棠镇民乐村</t>
  </si>
  <si>
    <t>麓棠镇</t>
  </si>
  <si>
    <t>富新镇农资服务中心</t>
  </si>
  <si>
    <t>新建600平米房屋</t>
  </si>
  <si>
    <t>新民路社区</t>
  </si>
  <si>
    <t>富新镇新民路社区</t>
  </si>
  <si>
    <t>富新镇人民政府</t>
  </si>
  <si>
    <t>广济镇粮食烘干及育秧中心提档升级</t>
  </si>
  <si>
    <t>“三网”提升改造，粮食储备扩容至1000吨</t>
  </si>
  <si>
    <t>广济镇祈祥村</t>
  </si>
  <si>
    <t>亩</t>
  </si>
  <si>
    <t>富新镇祈祥村</t>
  </si>
  <si>
    <t>广济镇人民政府</t>
  </si>
  <si>
    <t>广济粮猪种养循环现代农业园区</t>
  </si>
  <si>
    <t>大棚20亩，稻鱼稻虾培育示范点建设，酵素示范堆肥区，夜间监测系统与生物防控，道路安全基础</t>
  </si>
  <si>
    <t>广济镇天平村</t>
  </si>
  <si>
    <t>绵竹市农业农村局</t>
  </si>
  <si>
    <t>广济镇种养产业扶持</t>
  </si>
  <si>
    <t>帮扶户产业提升，引导特色养殖业发展</t>
  </si>
  <si>
    <t>全镇范围</t>
  </si>
  <si>
    <t>什地镇五方村2024年农用机械社会化服务项目</t>
  </si>
  <si>
    <t>1.久保田954拖拉机及配套旋耕机2台套，2.久保田插秧机2台，3.大疆T60植保无人机</t>
  </si>
  <si>
    <t>什地镇五方村村委会</t>
  </si>
  <si>
    <t>辆</t>
  </si>
  <si>
    <t>五方村村委会</t>
  </si>
  <si>
    <t>剑南街道2024年衔接资金产业发展酒城社区粮食储备建设项目</t>
  </si>
  <si>
    <t>新建农产品仓储物流库房1500平方米，其他配套设备</t>
  </si>
  <si>
    <t>剑南街道酒城社区1组</t>
  </si>
  <si>
    <t>酒城社区</t>
  </si>
  <si>
    <t>孝德镇蔬菜分类储存加工厂项目</t>
  </si>
  <si>
    <t>修建盐渍泡菜池及配套设施</t>
  </si>
  <si>
    <t>孝德镇桂兰村</t>
  </si>
  <si>
    <t>孝德镇光明村蔬菜储存仓库项目</t>
  </si>
  <si>
    <r>
      <rPr>
        <sz val="10"/>
        <rFont val="宋体"/>
        <charset val="134"/>
      </rPr>
      <t>改建蔬菜储存仓库</t>
    </r>
    <r>
      <rPr>
        <sz val="10"/>
        <rFont val="Times New Roman"/>
        <charset val="134"/>
      </rPr>
      <t>1</t>
    </r>
    <r>
      <rPr>
        <sz val="10"/>
        <rFont val="宋体"/>
        <charset val="134"/>
      </rPr>
      <t>处</t>
    </r>
  </si>
  <si>
    <t>孝德镇光明村</t>
  </si>
  <si>
    <t>县级园区培育项目</t>
  </si>
  <si>
    <t>建支持绵竹市地方特色产业高质量发展</t>
  </si>
  <si>
    <t>待定</t>
  </si>
  <si>
    <t>/</t>
  </si>
  <si>
    <t>特色产业区提质增效</t>
  </si>
  <si>
    <t>剑南粮油现代农业园区</t>
  </si>
  <si>
    <t>升现代农业园区，基础设施道路、沟渠新建及修缮，农业新叶态发展、高标准农田提质增效、</t>
  </si>
  <si>
    <t>绵远河粮油现代农业园区</t>
  </si>
  <si>
    <t>提升现代农业园区，基础设施道路、沟渠新建及修缮，农业新叶态发展、高标准农田提质增效、</t>
  </si>
  <si>
    <t>孝德镇桐麻村粮食烘干
厂房建设项目</t>
  </si>
  <si>
    <t>在3组水电站处建设粮食烘干厂房一处。厂房建成后，由鑫博种植专业合作社租用，用于粮食烘干及储存。</t>
  </si>
  <si>
    <t>绵竹市委组织部</t>
  </si>
  <si>
    <t>富新镇广西村新建仓储物流中心</t>
  </si>
  <si>
    <t>广西村村集体位于绵远卫生院旁集体闲置建设用地有5000平方米，经村两委商议讨论并征求党员群众意见，拟在此地块上建设仓储物流中心。</t>
  </si>
  <si>
    <t>富新镇
广西村</t>
  </si>
  <si>
    <t>800</t>
  </si>
  <si>
    <t>富新镇九胜村新建粮油储备中心项目</t>
  </si>
  <si>
    <t>新建600平方米烘干房屋，配套水电、地磅、管理用房、场地等基础设施</t>
  </si>
  <si>
    <t>富新镇九胜村</t>
  </si>
  <si>
    <t>富新镇上庵村标准化冻库建设项目</t>
  </si>
  <si>
    <t>修建标蔬菜集散中心（冻库储存）</t>
  </si>
  <si>
    <t>富新镇上庵村</t>
  </si>
  <si>
    <t>汉旺镇安仁村新建果蔬仓储项目</t>
  </si>
  <si>
    <t>在安仁村10组，新建由地窖和车间组成的果蔬仓储项目</t>
  </si>
  <si>
    <t>汉旺镇安仁村</t>
  </si>
  <si>
    <t>广济镇吉祥村林下菌菇种植项目</t>
  </si>
  <si>
    <t>与玉泉镇菜园子供销合作社正在合作反季节菌平菇、榆黄菌的种植，一期建20000袋至100000袋反季节平菇种植，二期建30亩至50亩赤松茸种植基地。三期在2024年5-11月份建100000袋至300000袋反季节平菇种植。同时对猴头菇、花平菇仿野生树型寄生做专题实验工作。</t>
  </si>
  <si>
    <t>广济镇吉祥村</t>
  </si>
  <si>
    <t>麓棠镇石团村优秀雪茄加衣烟基地建设项目</t>
  </si>
  <si>
    <t>拟建烟叶晾晒育苗大棚、雪茄品鉴中心、晒烟、雪茄烟展示及农产品交易中心</t>
  </si>
  <si>
    <t>麓棠镇石团村</t>
  </si>
  <si>
    <t>什地镇红社村农事服务中心建设项目</t>
  </si>
  <si>
    <t>在红社村2组（原红社村学校）闲置土地内新建农事服务中心</t>
  </si>
  <si>
    <t>什地镇红社村</t>
  </si>
  <si>
    <t>红社村村委会</t>
  </si>
  <si>
    <t>剑南街道农业机械化服务</t>
  </si>
  <si>
    <t>投资155万元，购置粮食粗加工设施烘干机两台55万元，附属设备及厂房升高改造18万元，烘干房天燃气调压柜12万元，久保田888型半喂式收割机1台29万元，洋马插秧机2台20万元，社会化服务中心加盖粮食收储房800平方米21万元</t>
  </si>
  <si>
    <t>剑南街道柏杨村</t>
  </si>
  <si>
    <t>汉旺镇东普村新建钢架蔬菜大棚项目</t>
  </si>
  <si>
    <t>新建钢架蔬菜大棚20亩</t>
  </si>
  <si>
    <t>汉旺镇东普村</t>
  </si>
  <si>
    <t>休闲农业与乡村旅游</t>
  </si>
  <si>
    <t>广济镇野猪坪矿山转型发展基地（重点帮扶村）</t>
  </si>
  <si>
    <t>营地饮水设施、化粪池、露营平台、星空房、生态停车场、营地入口及绿化</t>
  </si>
  <si>
    <t>广济镇三江村3组</t>
  </si>
  <si>
    <t>广济镇三江村</t>
  </si>
  <si>
    <t>汉旺镇牛鼻村修建水上乐园项目</t>
  </si>
  <si>
    <t>新建水上乐园及配套设施</t>
  </si>
  <si>
    <t>汉旺镇牛鼻村</t>
  </si>
  <si>
    <t>汉旺镇花果白溪儿童游乐场项目</t>
  </si>
  <si>
    <t>新建花果白溪儿童游乐场项目</t>
  </si>
  <si>
    <t>汉旺镇群新村新建沿河观光及民宿项目</t>
  </si>
  <si>
    <t>新建群新村陶板年画文创园旁新建民宿及附属配套设施</t>
  </si>
  <si>
    <t>汉旺镇群新村</t>
  </si>
  <si>
    <t>汉旺镇沿新村新建生态停车场项目</t>
  </si>
  <si>
    <t>新建汉旺镇沿新村生态停车场项目</t>
  </si>
  <si>
    <t>汉旺镇沿新村</t>
  </si>
  <si>
    <t>什地镇二圣宫社区2024年黄泥水库休闲渔业项目</t>
  </si>
  <si>
    <t>1.水库堤坝浇筑2800平方米，2.功能用房1处200平方米及配套设施，3.生态停车场1处1500平方米，4.排水闸门3处</t>
  </si>
  <si>
    <t>二圣宫社区14组</t>
  </si>
  <si>
    <t>平方米</t>
  </si>
  <si>
    <t>二圣宫社区居委会</t>
  </si>
  <si>
    <t>清平镇院通村美食街打造</t>
  </si>
  <si>
    <t>修建商业铺面10间约300平方米</t>
  </si>
  <si>
    <t>清平镇院通村</t>
  </si>
  <si>
    <t>清平镇银杏社区乐街升级打造</t>
  </si>
  <si>
    <t>路段基础设施梳理，场地及周边景观优化更新，节点IP装置置入，增强导视系统，商业快闪盒子安放，移动商铺基础配置，亮化工程</t>
  </si>
  <si>
    <t>银杏社区蔺家沟</t>
  </si>
  <si>
    <t>清平镇银杏社区</t>
  </si>
  <si>
    <t>清平镇文化传播商业广场二期项目</t>
  </si>
  <si>
    <t>石板地坪600平方米×200元/米=120000元；安装护栏400米×200元/米=80000元；场景灯光2000平方米×40元/平方米=80000元；新建绿荫茶吧一处120000元；舞台音箱灯光设备一套80000元；电力设施70000元</t>
  </si>
  <si>
    <t>清平镇盐井村</t>
  </si>
  <si>
    <t>清平镇盐井村玻璃水滑道提升项目</t>
  </si>
  <si>
    <t>休息区300平方米×1200元/米=360000元；戏水摸鱼池一个400米×600元/米=240000元</t>
  </si>
  <si>
    <t>清平镇棋盘村打造棋盘文化部落</t>
  </si>
  <si>
    <t>购置游乐设施设备一批；新建休闲平台一处；建设周边基础设施</t>
  </si>
  <si>
    <t>清平镇棋盘村</t>
  </si>
  <si>
    <t>清平镇圆包村三组森林游趣乐园</t>
  </si>
  <si>
    <t>打造森林游趣乐园约7000平方米</t>
  </si>
  <si>
    <t>清平镇圆包村</t>
  </si>
  <si>
    <t>清平镇圆包村乡村聚落打造</t>
  </si>
  <si>
    <t>乡村部落打造1720平方米</t>
  </si>
  <si>
    <t>新市镇2024年衔接资金项目（重点帮扶村）</t>
  </si>
  <si>
    <t>建设林下经济产业带产业路；
建设花园村经济联合社果园围栏；
建设“渔耕水乡”综合用房</t>
  </si>
  <si>
    <t>新市镇花园村、两河口村</t>
  </si>
  <si>
    <t>新市镇花园村村民委员会</t>
  </si>
  <si>
    <t>新市镇人民政府</t>
  </si>
  <si>
    <t>光伏项目</t>
  </si>
  <si>
    <t>紫岩街道赤竹村新建仓储用房</t>
  </si>
  <si>
    <t>将赤竹村老村委会处闲置资产盘活，将此处改造为仓储用房，并通过租赁获得稳定集体经济收入。</t>
  </si>
  <si>
    <t>紫岩街道赤竹村</t>
  </si>
  <si>
    <t>紫岩街道广和村改建现代化厂房</t>
  </si>
  <si>
    <t>原广和机砖厂厂区面积45亩，用于改建现代化厂房，由四川飞宏泰环保科技有限公司进行修建，包含基础厂房1500万元，设施设备1500万元。</t>
  </si>
  <si>
    <t>紫岩街道广和村</t>
  </si>
  <si>
    <t>孝德镇光明村改建储存仓库项目</t>
  </si>
  <si>
    <t>改建储存仓库项目</t>
  </si>
  <si>
    <t>孝德镇洪拱村新建智能化停车场
和共享充电桩建设项目</t>
  </si>
  <si>
    <t>新建智能化停车场
和共享充电桩建设项目</t>
  </si>
  <si>
    <t>孝德镇洪拱村</t>
  </si>
  <si>
    <t>富新镇五里墩村游泳池提档升级
建设项目</t>
  </si>
  <si>
    <t>原金海湾游泳池提档升级项目</t>
  </si>
  <si>
    <t>富新镇五里墩村</t>
  </si>
  <si>
    <t>新市镇两河口村新建“渔耕水乡”综合用房项目</t>
  </si>
  <si>
    <t>新建“渔耕水乡”综合用房</t>
  </si>
  <si>
    <t>新市镇两河口村</t>
  </si>
  <si>
    <t>新市镇长宁村装备制造园区综合服务区完善服务项目</t>
  </si>
  <si>
    <t>在2023年扶持项目建设的基础上，对综合服务区进行提档升级，包括场地平整，增设停车设施设备等</t>
  </si>
  <si>
    <t>新市镇长宁村</t>
  </si>
  <si>
    <t>九龙镇双同村“水陆双栖”田园综合体建设项目</t>
  </si>
  <si>
    <t>打造绵竹首家正规大型竞技手竿钓场所，依托辖区15000平方米的村集体石人塘资源，严格按照专业场地建钓位、钓台300个，修建游客接待厅，设置游客咨询、餐饮休憩区等功能区。</t>
  </si>
  <si>
    <t>九龙镇双同村</t>
  </si>
  <si>
    <t>九龙镇双土村“水陆双栖”田园综合体建设项目</t>
  </si>
  <si>
    <t>九龙镇双土村</t>
  </si>
  <si>
    <t>广济镇祈祥村制冰厂项目</t>
  </si>
  <si>
    <t>在祈祥村4、5组河滩地，新建制冰厂占地面积2668平方米</t>
  </si>
  <si>
    <t>广济镇天平村酵素制作多功能房建设项目</t>
  </si>
  <si>
    <t>将原天平村3组约4亩老宅基地复垦，充分利用土地资源，建设酵素制作多功能厂房约4亩</t>
  </si>
  <si>
    <t>麓棠镇新乐村麓棠山花境田园综合体项目</t>
  </si>
  <si>
    <t>修建观光主题田园风光小院一处，和售卖农副产品系列展台。</t>
  </si>
  <si>
    <t>麓棠镇新乐村</t>
  </si>
  <si>
    <t>2080</t>
  </si>
  <si>
    <t>400</t>
  </si>
  <si>
    <t>什地镇同义村新建食品加工厂项目</t>
  </si>
  <si>
    <t>在什地镇同义村10组闲置土地新建食品加工厂。</t>
  </si>
  <si>
    <t>什地镇同义村</t>
  </si>
  <si>
    <t>同义村村委会</t>
  </si>
  <si>
    <t>2024年欠发达国有林场巩固提升项目</t>
  </si>
  <si>
    <t>1.建森林康养步道2040米，宽1.5米，面层为5cm厚花岗岩。
2.中幼林抚育612亩，分两次，春秋各一次共计1224亩次。</t>
  </si>
  <si>
    <t>绵竹市国有林场水坪工区</t>
  </si>
  <si>
    <t>公里</t>
  </si>
  <si>
    <t>否</t>
  </si>
  <si>
    <t>绵竹市资源资源局</t>
  </si>
  <si>
    <r>
      <rPr>
        <b/>
        <sz val="10"/>
        <rFont val="宋体"/>
        <charset val="134"/>
      </rPr>
      <t>健康扶贫</t>
    </r>
  </si>
  <si>
    <r>
      <rPr>
        <sz val="10"/>
        <rFont val="宋体"/>
        <charset val="134"/>
      </rPr>
      <t>参加城乡基本医保</t>
    </r>
  </si>
  <si>
    <r>
      <rPr>
        <sz val="10"/>
        <rFont val="宋体"/>
        <charset val="134"/>
      </rPr>
      <t>参加大病保险</t>
    </r>
  </si>
  <si>
    <r>
      <rPr>
        <sz val="10"/>
        <rFont val="宋体"/>
        <charset val="134"/>
      </rPr>
      <t>接受医疗救助</t>
    </r>
  </si>
  <si>
    <r>
      <rPr>
        <sz val="10"/>
        <rFont val="宋体"/>
        <charset val="134"/>
      </rPr>
      <t>参加其他医疗补充表现</t>
    </r>
  </si>
  <si>
    <r>
      <rPr>
        <sz val="10"/>
        <rFont val="宋体"/>
        <charset val="134"/>
      </rPr>
      <t>参加意外保险</t>
    </r>
  </si>
  <si>
    <r>
      <rPr>
        <sz val="10"/>
        <rFont val="宋体"/>
        <charset val="134"/>
      </rPr>
      <t>接受大病（地方病）救助</t>
    </r>
  </si>
  <si>
    <r>
      <rPr>
        <b/>
        <sz val="10"/>
        <rFont val="宋体"/>
        <charset val="134"/>
      </rPr>
      <t>危房改造</t>
    </r>
  </si>
  <si>
    <t>农村危房改造</t>
  </si>
  <si>
    <r>
      <rPr>
        <b/>
        <sz val="10"/>
        <rFont val="宋体"/>
        <charset val="134"/>
      </rPr>
      <t>生活条件改善</t>
    </r>
  </si>
  <si>
    <r>
      <rPr>
        <sz val="10"/>
        <rFont val="宋体"/>
        <charset val="134"/>
      </rPr>
      <t>入户路</t>
    </r>
  </si>
  <si>
    <t>安全饮水</t>
  </si>
  <si>
    <t>厨房厕所圈舍改造等</t>
  </si>
  <si>
    <r>
      <rPr>
        <b/>
        <sz val="10"/>
        <rFont val="宋体"/>
        <charset val="134"/>
      </rPr>
      <t>综合保障性扶贫</t>
    </r>
  </si>
  <si>
    <r>
      <rPr>
        <sz val="10"/>
        <rFont val="宋体"/>
        <charset val="134"/>
      </rPr>
      <t>享受农村居民最低生活保障</t>
    </r>
  </si>
  <si>
    <r>
      <rPr>
        <sz val="10"/>
        <rFont val="宋体"/>
        <charset val="134"/>
      </rPr>
      <t>享受特困人员救助供养</t>
    </r>
  </si>
  <si>
    <r>
      <rPr>
        <sz val="10"/>
        <rFont val="宋体"/>
        <charset val="134"/>
      </rPr>
      <t>参加城乡居民基本养老保险</t>
    </r>
  </si>
  <si>
    <r>
      <rPr>
        <sz val="10"/>
        <rFont val="宋体"/>
        <charset val="134"/>
      </rPr>
      <t>接受留守关爱服务</t>
    </r>
  </si>
  <si>
    <r>
      <rPr>
        <sz val="10"/>
        <rFont val="宋体"/>
        <charset val="134"/>
      </rPr>
      <t>接受临时救助</t>
    </r>
  </si>
  <si>
    <r>
      <rPr>
        <b/>
        <sz val="10"/>
        <rFont val="宋体"/>
        <charset val="134"/>
      </rPr>
      <t>村基础设施</t>
    </r>
  </si>
  <si>
    <t>通村、组硬化及护栏</t>
  </si>
  <si>
    <t>紫岩街道蔚泉社区基础设施改造项目</t>
  </si>
  <si>
    <t>东二环路口（国平租赁处）至丰收桥路段1000米*6米全部翻新修建，道路扩宽200米*80厘米，方便葡萄销售时车辆出人，沟渠损毁地段维修80米*60厘米</t>
  </si>
  <si>
    <t>蔚泉社区六组</t>
  </si>
  <si>
    <r>
      <rPr>
        <sz val="10"/>
        <color rgb="FF7030A0"/>
        <rFont val="Times New Roman"/>
        <charset val="134"/>
      </rPr>
      <t>1000</t>
    </r>
    <r>
      <rPr>
        <sz val="10"/>
        <color rgb="FF7030A0"/>
        <rFont val="宋体"/>
        <charset val="134"/>
      </rPr>
      <t>米</t>
    </r>
    <r>
      <rPr>
        <sz val="10"/>
        <color rgb="FF7030A0"/>
        <rFont val="Times New Roman"/>
        <charset val="134"/>
      </rPr>
      <t>*6</t>
    </r>
    <r>
      <rPr>
        <sz val="10"/>
        <color rgb="FF7030A0"/>
        <rFont val="宋体"/>
        <charset val="134"/>
      </rPr>
      <t>米</t>
    </r>
  </si>
  <si>
    <t>86</t>
  </si>
  <si>
    <t>1086</t>
  </si>
  <si>
    <t>2460</t>
  </si>
  <si>
    <t>43</t>
  </si>
  <si>
    <t>60</t>
  </si>
  <si>
    <t>300</t>
  </si>
  <si>
    <t>9</t>
  </si>
  <si>
    <t>1</t>
  </si>
  <si>
    <t>蔚泉社区</t>
  </si>
  <si>
    <t>玉泉镇永宁村重点帮扶村基础设施入户路建设项目</t>
  </si>
  <si>
    <t>硬化通组入户道路</t>
  </si>
  <si>
    <t>九龙镇文风村入户路改建项目</t>
  </si>
  <si>
    <t>入户道路硬化长252米，宽3至4.5米不等</t>
  </si>
  <si>
    <t>九龙镇文风村8组</t>
  </si>
  <si>
    <t>文风村民委员会</t>
  </si>
  <si>
    <t>九龙镇人民政府</t>
  </si>
  <si>
    <t>绵竹市麓棠镇2024年中央财政以工代赈项目（玫瑰新村）</t>
  </si>
  <si>
    <t>新建（整治）村社道6.946千米，新建道路附属设施209处；整治渠道0.435千米；修建晒场200平方米</t>
  </si>
  <si>
    <t>绵竹市麓棠镇</t>
  </si>
  <si>
    <t>绵竹市麓棠镇玫瑰新村村民委员会</t>
  </si>
  <si>
    <t>绵竹市发展和改革局</t>
  </si>
  <si>
    <t>以工代赈项目争取中</t>
  </si>
  <si>
    <t>绵竹市新市镇2024年中央财政以工代赈项目（范存村）</t>
  </si>
  <si>
    <t>改建道路9.045公里，沟渠改造6.066千米。</t>
  </si>
  <si>
    <t>绵竹市新市镇</t>
  </si>
  <si>
    <t>绵竹市新市镇范存村</t>
  </si>
  <si>
    <t>绵竹市新市镇2024年中央财政以工代赈项目（蒲泉村）</t>
  </si>
  <si>
    <t>改建（整治）村道0.601千米；沟渠2434米；</t>
  </si>
  <si>
    <t>绵竹市新市镇蒲泉村</t>
  </si>
  <si>
    <r>
      <rPr>
        <sz val="10"/>
        <rFont val="宋体"/>
        <charset val="134"/>
      </rPr>
      <t>通生产用电</t>
    </r>
  </si>
  <si>
    <r>
      <rPr>
        <sz val="10"/>
        <rFont val="宋体"/>
        <charset val="134"/>
      </rPr>
      <t>通生活用电</t>
    </r>
  </si>
  <si>
    <t>光纤宽带接入</t>
  </si>
  <si>
    <r>
      <rPr>
        <sz val="10"/>
        <rFont val="宋体"/>
        <charset val="134"/>
      </rPr>
      <t>绵竹市</t>
    </r>
    <r>
      <rPr>
        <sz val="10"/>
        <rFont val="Times New Roman"/>
        <charset val="134"/>
      </rPr>
      <t>2024</t>
    </r>
    <r>
      <rPr>
        <sz val="10"/>
        <rFont val="宋体"/>
        <charset val="134"/>
      </rPr>
      <t>年脱贫户广播电视户户通运行费</t>
    </r>
  </si>
  <si>
    <t>为脱贫户、监测户购买广播电视服务</t>
  </si>
  <si>
    <t>绵竹市文旅局</t>
  </si>
  <si>
    <t>产业路</t>
  </si>
  <si>
    <t>九龙镇新龙集镇社区机耕道沟渠改建项目</t>
  </si>
  <si>
    <t>机耕道1700米，三面光沟渠1830米</t>
  </si>
  <si>
    <t>九龙镇新龙集镇社区8.11组</t>
  </si>
  <si>
    <t>新龙集镇社区</t>
  </si>
  <si>
    <t>小型农田水利设施</t>
  </si>
  <si>
    <t>孝德镇洪拱村沟渠改建项目</t>
  </si>
  <si>
    <t>沟渠改建长840米，宽0.6米-1.0米，深0.6米-1.0米</t>
  </si>
  <si>
    <t>玉泉镇永宁村重点帮扶村基础设施改造沟渠建设项目</t>
  </si>
  <si>
    <t>改造提升灌溉沟渠</t>
  </si>
  <si>
    <t>九龙镇双泉村灌溉沟渠改建项目</t>
  </si>
  <si>
    <r>
      <rPr>
        <b/>
        <sz val="10"/>
        <rFont val="宋体"/>
        <charset val="134"/>
      </rPr>
      <t>改建三面光沟渠</t>
    </r>
    <r>
      <rPr>
        <b/>
        <sz val="10"/>
        <rFont val="Times New Roman"/>
        <charset val="134"/>
      </rPr>
      <t>2000</t>
    </r>
    <r>
      <rPr>
        <b/>
        <sz val="10"/>
        <rFont val="宋体"/>
        <charset val="134"/>
      </rPr>
      <t>米</t>
    </r>
  </si>
  <si>
    <r>
      <rPr>
        <sz val="10"/>
        <rFont val="宋体"/>
        <charset val="134"/>
      </rPr>
      <t>九龙镇双泉村</t>
    </r>
    <r>
      <rPr>
        <sz val="10"/>
        <rFont val="Times New Roman"/>
        <charset val="134"/>
      </rPr>
      <t>2.3.4.5</t>
    </r>
    <r>
      <rPr>
        <sz val="10"/>
        <rFont val="宋体"/>
        <charset val="134"/>
      </rPr>
      <t>组</t>
    </r>
  </si>
  <si>
    <t>双泉村村民委员会</t>
  </si>
  <si>
    <t>九龙镇双同村灌溉沟渠改建项目</t>
  </si>
  <si>
    <r>
      <rPr>
        <b/>
        <sz val="10"/>
        <rFont val="宋体"/>
        <charset val="134"/>
      </rPr>
      <t>改建三面光沟渠</t>
    </r>
    <r>
      <rPr>
        <b/>
        <sz val="10"/>
        <rFont val="Times New Roman"/>
        <charset val="134"/>
      </rPr>
      <t>2300</t>
    </r>
    <r>
      <rPr>
        <b/>
        <sz val="10"/>
        <rFont val="宋体"/>
        <charset val="134"/>
      </rPr>
      <t>米</t>
    </r>
  </si>
  <si>
    <r>
      <rPr>
        <sz val="10"/>
        <rFont val="宋体"/>
        <charset val="134"/>
      </rPr>
      <t>九龙镇双同村</t>
    </r>
    <r>
      <rPr>
        <sz val="10"/>
        <rFont val="Times New Roman"/>
        <charset val="134"/>
      </rPr>
      <t>3.7</t>
    </r>
    <r>
      <rPr>
        <sz val="10"/>
        <rFont val="宋体"/>
        <charset val="134"/>
      </rPr>
      <t>组</t>
    </r>
  </si>
  <si>
    <t>双土村村民委员会</t>
  </si>
  <si>
    <t>九龙镇双土村灌溉沟渠改建项目</t>
  </si>
  <si>
    <r>
      <rPr>
        <b/>
        <sz val="10"/>
        <color rgb="FF7030A0"/>
        <rFont val="宋体"/>
        <charset val="134"/>
      </rPr>
      <t>改建三面光沟渠</t>
    </r>
    <r>
      <rPr>
        <b/>
        <sz val="10"/>
        <color rgb="FF7030A0"/>
        <rFont val="Times New Roman"/>
        <charset val="134"/>
      </rPr>
      <t>1950</t>
    </r>
    <r>
      <rPr>
        <b/>
        <sz val="10"/>
        <color rgb="FF7030A0"/>
        <rFont val="宋体"/>
        <charset val="134"/>
      </rPr>
      <t>米，机耕道</t>
    </r>
    <r>
      <rPr>
        <b/>
        <sz val="10"/>
        <color rgb="FF7030A0"/>
        <rFont val="Times New Roman"/>
        <charset val="134"/>
      </rPr>
      <t>1830</t>
    </r>
    <r>
      <rPr>
        <b/>
        <sz val="10"/>
        <color rgb="FF7030A0"/>
        <rFont val="宋体"/>
        <charset val="134"/>
      </rPr>
      <t>米</t>
    </r>
  </si>
  <si>
    <r>
      <rPr>
        <sz val="10"/>
        <color rgb="FF7030A0"/>
        <rFont val="宋体"/>
        <charset val="134"/>
      </rPr>
      <t>九龙镇双土村</t>
    </r>
    <r>
      <rPr>
        <sz val="10"/>
        <color rgb="FF7030A0"/>
        <rFont val="Times New Roman"/>
        <charset val="134"/>
      </rPr>
      <t>2.4.5.6</t>
    </r>
    <r>
      <rPr>
        <sz val="10"/>
        <color rgb="FF7030A0"/>
        <rFont val="宋体"/>
        <charset val="134"/>
      </rPr>
      <t>组</t>
    </r>
  </si>
  <si>
    <t>双同村</t>
  </si>
  <si>
    <t>九龙镇秦家坎村灌溉沟渠改建项目</t>
  </si>
  <si>
    <r>
      <rPr>
        <sz val="10"/>
        <rFont val="宋体"/>
        <charset val="134"/>
      </rPr>
      <t>改建三面光沟渠2</t>
    </r>
    <r>
      <rPr>
        <sz val="10"/>
        <rFont val="宋体"/>
        <charset val="134"/>
      </rPr>
      <t>40米</t>
    </r>
  </si>
  <si>
    <t>九龙镇秦家坎村2.3.4组</t>
  </si>
  <si>
    <t>秦家坎村</t>
  </si>
  <si>
    <t>绵竹市孝德镇2024年中央财政以工代赈项目（洪拱村）</t>
  </si>
  <si>
    <t>改建（整治）村组道路602米、渠道4396米</t>
  </si>
  <si>
    <t>绵竹市孝德镇</t>
  </si>
  <si>
    <t>绵竹市孝德镇洪拱村村民委员会</t>
  </si>
  <si>
    <t>2024年绵竹市农村客运市级补助项目</t>
  </si>
  <si>
    <t>农村客运市级补助</t>
  </si>
  <si>
    <t>绵竹市交通局</t>
  </si>
  <si>
    <t>2024年绵竹市农村公路日常管理养护市级补助项目</t>
  </si>
  <si>
    <t>农村公路日常管理养护市级补助</t>
  </si>
  <si>
    <t>绵竹市交通运输局</t>
  </si>
  <si>
    <t>绵竹市2023年-2024年水利工程水毁修复项目</t>
  </si>
  <si>
    <t>全市小型水利设施汛前汛后排危除险</t>
  </si>
  <si>
    <t>绵竹市水利局</t>
  </si>
  <si>
    <t>绵竹市基本具备农村现代生活条件建设项目</t>
  </si>
  <si>
    <t>基础设施提升</t>
  </si>
  <si>
    <t>孝德年画村、清平盐井村、九龙镇棚花村</t>
  </si>
  <si>
    <r>
      <rPr>
        <b/>
        <sz val="10"/>
        <rFont val="宋体"/>
        <charset val="134"/>
      </rPr>
      <t>村公共服务</t>
    </r>
  </si>
  <si>
    <r>
      <rPr>
        <sz val="10"/>
        <rFont val="宋体"/>
        <charset val="134"/>
      </rPr>
      <t>规划保留的村小学改造</t>
    </r>
  </si>
  <si>
    <r>
      <rPr>
        <sz val="10"/>
        <rFont val="宋体"/>
        <charset val="134"/>
      </rPr>
      <t>村卫生室建设</t>
    </r>
  </si>
  <si>
    <r>
      <rPr>
        <sz val="10"/>
        <rFont val="宋体"/>
        <charset val="134"/>
      </rPr>
      <t>村幼儿园建设</t>
    </r>
  </si>
  <si>
    <r>
      <rPr>
        <sz val="10"/>
        <rFont val="宋体"/>
        <charset val="134"/>
      </rPr>
      <t>村级文化活动广场</t>
    </r>
  </si>
  <si>
    <r>
      <rPr>
        <b/>
        <sz val="10"/>
        <rFont val="宋体"/>
        <charset val="134"/>
      </rPr>
      <t>项目管理费</t>
    </r>
  </si>
  <si>
    <t>项目管理费</t>
  </si>
  <si>
    <t>元</t>
  </si>
  <si>
    <r>
      <rPr>
        <sz val="12"/>
        <rFont val="宋体"/>
        <charset val="134"/>
      </rPr>
      <t>填表说明：</t>
    </r>
    <r>
      <rPr>
        <sz val="12"/>
        <rFont val="Times New Roman"/>
        <charset val="134"/>
      </rPr>
      <t>1.</t>
    </r>
    <r>
      <rPr>
        <sz val="12"/>
        <rFont val="宋体"/>
        <charset val="134"/>
      </rPr>
      <t>列</t>
    </r>
    <r>
      <rPr>
        <sz val="12"/>
        <rFont val="Times New Roman"/>
        <charset val="134"/>
      </rPr>
      <t>4</t>
    </r>
    <r>
      <rPr>
        <sz val="12"/>
        <rFont val="宋体"/>
        <charset val="134"/>
      </rPr>
      <t>、</t>
    </r>
    <r>
      <rPr>
        <sz val="12"/>
        <rFont val="Times New Roman"/>
        <charset val="134"/>
      </rPr>
      <t>24</t>
    </r>
    <r>
      <rPr>
        <sz val="12"/>
        <rFont val="宋体"/>
        <charset val="134"/>
      </rPr>
      <t>为下拉选项；</t>
    </r>
    <r>
      <rPr>
        <sz val="12"/>
        <rFont val="Times New Roman"/>
        <charset val="134"/>
      </rPr>
      <t xml:space="preserve">
2.</t>
    </r>
    <r>
      <rPr>
        <sz val="12"/>
        <rFont val="宋体"/>
        <charset val="134"/>
      </rPr>
      <t>表中</t>
    </r>
    <r>
      <rPr>
        <sz val="12"/>
        <rFont val="Times New Roman"/>
        <charset val="134"/>
      </rPr>
      <t>“—”</t>
    </r>
    <r>
      <rPr>
        <sz val="12"/>
        <rFont val="宋体"/>
        <charset val="134"/>
      </rPr>
      <t>部分不填；</t>
    </r>
    <r>
      <rPr>
        <sz val="12"/>
        <rFont val="Times New Roman"/>
        <charset val="134"/>
      </rPr>
      <t xml:space="preserve">
3.</t>
    </r>
    <r>
      <rPr>
        <sz val="12"/>
        <rFont val="宋体"/>
        <charset val="134"/>
      </rPr>
      <t>列</t>
    </r>
    <r>
      <rPr>
        <sz val="12"/>
        <rFont val="Times New Roman"/>
        <charset val="134"/>
      </rPr>
      <t>6=</t>
    </r>
    <r>
      <rPr>
        <sz val="12"/>
        <rFont val="宋体"/>
        <charset val="134"/>
      </rPr>
      <t>列</t>
    </r>
    <r>
      <rPr>
        <sz val="12"/>
        <rFont val="Times New Roman"/>
        <charset val="134"/>
      </rPr>
      <t>7+8+9</t>
    </r>
    <r>
      <rPr>
        <sz val="12"/>
        <rFont val="宋体"/>
        <charset val="134"/>
      </rPr>
      <t>，列</t>
    </r>
    <r>
      <rPr>
        <sz val="12"/>
        <rFont val="Times New Roman"/>
        <charset val="134"/>
      </rPr>
      <t>12=</t>
    </r>
    <r>
      <rPr>
        <sz val="12"/>
        <rFont val="宋体"/>
        <charset val="134"/>
      </rPr>
      <t>列</t>
    </r>
    <r>
      <rPr>
        <sz val="12"/>
        <rFont val="Times New Roman"/>
        <charset val="134"/>
      </rPr>
      <t>13+14=</t>
    </r>
    <r>
      <rPr>
        <sz val="12"/>
        <rFont val="宋体"/>
        <charset val="134"/>
      </rPr>
      <t>列</t>
    </r>
    <r>
      <rPr>
        <sz val="12"/>
        <rFont val="Times New Roman"/>
        <charset val="134"/>
      </rPr>
      <t>15+18+21</t>
    </r>
    <r>
      <rPr>
        <sz val="12"/>
        <rFont val="宋体"/>
        <charset val="134"/>
      </rPr>
      <t>，列</t>
    </r>
    <r>
      <rPr>
        <sz val="12"/>
        <rFont val="Times New Roman"/>
        <charset val="134"/>
      </rPr>
      <t>13=</t>
    </r>
    <r>
      <rPr>
        <sz val="12"/>
        <rFont val="宋体"/>
        <charset val="134"/>
      </rPr>
      <t>列</t>
    </r>
    <r>
      <rPr>
        <sz val="12"/>
        <rFont val="Times New Roman"/>
        <charset val="134"/>
      </rPr>
      <t>16+19+22</t>
    </r>
    <r>
      <rPr>
        <sz val="12"/>
        <rFont val="宋体"/>
        <charset val="134"/>
      </rPr>
      <t>，列</t>
    </r>
    <r>
      <rPr>
        <sz val="12"/>
        <rFont val="Times New Roman"/>
        <charset val="134"/>
      </rPr>
      <t>14=</t>
    </r>
    <r>
      <rPr>
        <sz val="12"/>
        <rFont val="宋体"/>
        <charset val="134"/>
      </rPr>
      <t>列</t>
    </r>
    <r>
      <rPr>
        <sz val="12"/>
        <rFont val="Times New Roman"/>
        <charset val="134"/>
      </rPr>
      <t>17+20+23</t>
    </r>
    <r>
      <rPr>
        <sz val="12"/>
        <rFont val="宋体"/>
        <charset val="134"/>
      </rPr>
      <t>，列</t>
    </r>
    <r>
      <rPr>
        <sz val="12"/>
        <rFont val="Times New Roman"/>
        <charset val="134"/>
      </rPr>
      <t>15=</t>
    </r>
    <r>
      <rPr>
        <sz val="12"/>
        <rFont val="宋体"/>
        <charset val="134"/>
      </rPr>
      <t>列</t>
    </r>
    <r>
      <rPr>
        <sz val="12"/>
        <rFont val="Times New Roman"/>
        <charset val="134"/>
      </rPr>
      <t>16+17</t>
    </r>
    <r>
      <rPr>
        <sz val="12"/>
        <rFont val="宋体"/>
        <charset val="134"/>
      </rPr>
      <t>，列</t>
    </r>
    <r>
      <rPr>
        <sz val="12"/>
        <rFont val="Times New Roman"/>
        <charset val="134"/>
      </rPr>
      <t>18=</t>
    </r>
    <r>
      <rPr>
        <sz val="12"/>
        <rFont val="宋体"/>
        <charset val="134"/>
      </rPr>
      <t>列</t>
    </r>
    <r>
      <rPr>
        <sz val="12"/>
        <rFont val="Times New Roman"/>
        <charset val="134"/>
      </rPr>
      <t>19+20</t>
    </r>
    <r>
      <rPr>
        <sz val="12"/>
        <rFont val="宋体"/>
        <charset val="134"/>
      </rPr>
      <t>，列</t>
    </r>
    <r>
      <rPr>
        <sz val="12"/>
        <rFont val="Times New Roman"/>
        <charset val="134"/>
      </rPr>
      <t>21=</t>
    </r>
    <r>
      <rPr>
        <sz val="12"/>
        <rFont val="宋体"/>
        <charset val="134"/>
      </rPr>
      <t>列</t>
    </r>
    <r>
      <rPr>
        <sz val="12"/>
        <rFont val="Times New Roman"/>
        <charset val="134"/>
      </rPr>
      <t>22+23</t>
    </r>
    <r>
      <rPr>
        <sz val="12"/>
        <rFont val="宋体"/>
        <charset val="134"/>
      </rPr>
      <t>。</t>
    </r>
  </si>
</sst>
</file>

<file path=xl/styles.xml><?xml version="1.0" encoding="utf-8"?>
<styleSheet xmlns="http://schemas.openxmlformats.org/spreadsheetml/2006/main">
  <numFmts count="6">
    <numFmt numFmtId="176" formatCode="0_ "/>
    <numFmt numFmtId="177"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85">
    <font>
      <sz val="11"/>
      <color theme="1"/>
      <name val="宋体"/>
      <charset val="134"/>
      <scheme val="minor"/>
    </font>
    <font>
      <sz val="12"/>
      <name val="宋体"/>
      <charset val="134"/>
    </font>
    <font>
      <sz val="24"/>
      <name val="宋体"/>
      <charset val="134"/>
    </font>
    <font>
      <sz val="10"/>
      <name val="宋体"/>
      <charset val="134"/>
    </font>
    <font>
      <b/>
      <sz val="10"/>
      <name val="宋体"/>
      <charset val="134"/>
    </font>
    <font>
      <b/>
      <sz val="12"/>
      <name val="宋体"/>
      <charset val="134"/>
    </font>
    <font>
      <sz val="8"/>
      <color rgb="FFFF0000"/>
      <name val="宋体"/>
      <charset val="134"/>
    </font>
    <font>
      <sz val="8"/>
      <name val="Times New Roman"/>
      <charset val="134"/>
    </font>
    <font>
      <sz val="8"/>
      <color rgb="FF0070C0"/>
      <name val="Times New Roman"/>
      <charset val="134"/>
    </font>
    <font>
      <sz val="8"/>
      <color rgb="FFFF0000"/>
      <name val="Times New Roman"/>
      <charset val="134"/>
    </font>
    <font>
      <sz val="8"/>
      <color rgb="FF7030A0"/>
      <name val="Times New Roman"/>
      <charset val="134"/>
    </font>
    <font>
      <b/>
      <sz val="10"/>
      <color theme="1"/>
      <name val="宋体"/>
      <charset val="134"/>
    </font>
    <font>
      <b/>
      <sz val="10"/>
      <color rgb="FF7030A0"/>
      <name val="宋体"/>
      <charset val="134"/>
    </font>
    <font>
      <sz val="16"/>
      <name val="黑体"/>
      <charset val="134"/>
    </font>
    <font>
      <sz val="28"/>
      <color indexed="8"/>
      <name val="方正小标宋简体"/>
      <charset val="134"/>
    </font>
    <font>
      <sz val="10"/>
      <name val="Times New Roman"/>
      <charset val="134"/>
    </font>
    <font>
      <b/>
      <sz val="10"/>
      <name val="Times New Roman"/>
      <charset val="134"/>
    </font>
    <font>
      <b/>
      <sz val="8"/>
      <name val="Times New Roman"/>
      <charset val="134"/>
    </font>
    <font>
      <sz val="10"/>
      <name val="宋体"/>
      <charset val="0"/>
    </font>
    <font>
      <sz val="8"/>
      <name val="宋体"/>
      <charset val="134"/>
    </font>
    <font>
      <sz val="10"/>
      <color rgb="FFFF0000"/>
      <name val="宋体"/>
      <charset val="134"/>
    </font>
    <font>
      <sz val="9"/>
      <color rgb="FFFF0000"/>
      <name val="宋体"/>
      <charset val="134"/>
    </font>
    <font>
      <sz val="10"/>
      <color rgb="FFFF0000"/>
      <name val="宋体"/>
      <charset val="1"/>
    </font>
    <font>
      <sz val="10"/>
      <color rgb="FF7030A0"/>
      <name val="Times New Roman"/>
      <charset val="134"/>
    </font>
    <font>
      <sz val="10"/>
      <color rgb="FF7030A0"/>
      <name val="宋体"/>
      <charset val="134"/>
    </font>
    <font>
      <sz val="9"/>
      <name val="宋体"/>
      <charset val="134"/>
    </font>
    <font>
      <sz val="10"/>
      <color rgb="FF0070C0"/>
      <name val="Times New Roman"/>
      <charset val="134"/>
    </font>
    <font>
      <sz val="10"/>
      <color rgb="FF0070C0"/>
      <name val="宋体"/>
      <charset val="134"/>
    </font>
    <font>
      <sz val="10"/>
      <color rgb="FFFF0000"/>
      <name val="Times New Roman"/>
      <charset val="134"/>
    </font>
    <font>
      <sz val="10"/>
      <color theme="1"/>
      <name val="Times New Roman"/>
      <charset val="134"/>
    </font>
    <font>
      <sz val="10"/>
      <color indexed="8"/>
      <name val="Times New Roman"/>
      <charset val="134"/>
    </font>
    <font>
      <sz val="10"/>
      <color rgb="FF000000"/>
      <name val="黑体"/>
      <charset val="134"/>
    </font>
    <font>
      <sz val="10"/>
      <color rgb="FFFF0000"/>
      <name val="宋体"/>
      <charset val="134"/>
      <scheme val="minor"/>
    </font>
    <font>
      <sz val="10"/>
      <color theme="1"/>
      <name val="宋体"/>
      <charset val="134"/>
    </font>
    <font>
      <sz val="10"/>
      <color rgb="FF000000"/>
      <name val="Times New Roman"/>
      <charset val="134"/>
    </font>
    <font>
      <sz val="10"/>
      <name val="Times New Roman"/>
      <charset val="0"/>
    </font>
    <font>
      <sz val="28"/>
      <name val="方正小标宋简体"/>
      <charset val="134"/>
    </font>
    <font>
      <sz val="10"/>
      <name val="黑体"/>
      <charset val="134"/>
    </font>
    <font>
      <sz val="10"/>
      <name val="宋体"/>
      <charset val="1"/>
    </font>
    <font>
      <sz val="10"/>
      <color rgb="FFFF0000"/>
      <name val="仿宋_GB2312"/>
      <charset val="134"/>
    </font>
    <font>
      <b/>
      <sz val="10"/>
      <color rgb="FFFF0000"/>
      <name val="宋体"/>
      <charset val="134"/>
    </font>
    <font>
      <b/>
      <sz val="8"/>
      <color rgb="FFFF0000"/>
      <name val="Times New Roman"/>
      <charset val="134"/>
    </font>
    <font>
      <sz val="10"/>
      <name val="仿宋_GB2312"/>
      <charset val="134"/>
    </font>
    <font>
      <sz val="10"/>
      <color rgb="FF0070C0"/>
      <name val="宋体"/>
      <charset val="0"/>
    </font>
    <font>
      <sz val="10"/>
      <name val="SimSun"/>
      <charset val="134"/>
    </font>
    <font>
      <sz val="8"/>
      <name val="Times New Roman"/>
      <charset val="0"/>
    </font>
    <font>
      <sz val="8"/>
      <name val="仿宋_GB2312"/>
      <charset val="134"/>
    </font>
    <font>
      <sz val="10"/>
      <color theme="8"/>
      <name val="宋体"/>
      <charset val="134"/>
    </font>
    <font>
      <sz val="8"/>
      <color indexed="8"/>
      <name val="Times New Roman"/>
      <charset val="134"/>
    </font>
    <font>
      <b/>
      <sz val="8"/>
      <color indexed="8"/>
      <name val="Times New Roman"/>
      <charset val="134"/>
    </font>
    <font>
      <sz val="8"/>
      <color rgb="FF000000"/>
      <name val="Times New Roman"/>
      <charset val="134"/>
    </font>
    <font>
      <sz val="8"/>
      <color theme="1"/>
      <name val="宋体"/>
      <charset val="134"/>
    </font>
    <font>
      <sz val="10"/>
      <color theme="1"/>
      <name val="Times New Roman"/>
      <charset val="0"/>
    </font>
    <font>
      <sz val="8"/>
      <name val="仿宋_GB2312"/>
      <charset val="0"/>
    </font>
    <font>
      <sz val="8"/>
      <color theme="1"/>
      <name val="Times New Roman"/>
      <charset val="0"/>
    </font>
    <font>
      <sz val="10"/>
      <color rgb="FF7030A0"/>
      <name val="宋体"/>
      <charset val="0"/>
    </font>
    <font>
      <sz val="10"/>
      <color indexed="8"/>
      <name val="宋体"/>
      <charset val="134"/>
    </font>
    <font>
      <b/>
      <sz val="10"/>
      <color rgb="FF7030A0"/>
      <name val="Times New Roman"/>
      <charset val="134"/>
    </font>
    <font>
      <sz val="10"/>
      <color indexed="8"/>
      <name val="宋体"/>
      <charset val="0"/>
    </font>
    <font>
      <sz val="8"/>
      <color rgb="FF000000"/>
      <name val="仿宋_GB2312"/>
      <charset val="134"/>
    </font>
    <font>
      <sz val="8"/>
      <color rgb="FF000000"/>
      <name val="宋体"/>
      <charset val="134"/>
    </font>
    <font>
      <sz val="12"/>
      <name val="Times New Roman"/>
      <charset val="134"/>
    </font>
    <font>
      <b/>
      <sz val="11"/>
      <color theme="3"/>
      <name val="宋体"/>
      <charset val="134"/>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0"/>
      <color theme="1"/>
      <name val="黑体"/>
      <charset val="134"/>
    </font>
    <font>
      <sz val="10"/>
      <color indexed="8"/>
      <name val="黑体"/>
      <charset val="134"/>
    </font>
    <font>
      <sz val="9"/>
      <name val="Tahoma"/>
      <charset val="134"/>
    </font>
    <font>
      <b/>
      <sz val="9"/>
      <name val="Tahoma"/>
      <charset val="134"/>
    </font>
  </fonts>
  <fills count="40">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8"/>
        <bgColor indexed="64"/>
      </patternFill>
    </fill>
    <fill>
      <patternFill patternType="solid">
        <fgColor rgb="FF2CC90D"/>
        <bgColor indexed="64"/>
      </patternFill>
    </fill>
    <fill>
      <patternFill patternType="solid">
        <fgColor rgb="FFFFFF00"/>
        <bgColor indexed="64"/>
      </patternFill>
    </fill>
    <fill>
      <patternFill patternType="solid">
        <fgColor theme="0"/>
        <bgColor indexed="64"/>
      </patternFill>
    </fill>
    <fill>
      <patternFill patternType="solid">
        <fgColor theme="4" tint="0.6"/>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66" fillId="16" borderId="0" applyNumberFormat="false" applyBorder="false" applyAlignment="false" applyProtection="false">
      <alignment vertical="center"/>
    </xf>
    <xf numFmtId="0" fontId="66" fillId="20" borderId="0" applyNumberFormat="false" applyBorder="false" applyAlignment="false" applyProtection="false">
      <alignment vertical="center"/>
    </xf>
    <xf numFmtId="0" fontId="63" fillId="22" borderId="0" applyNumberFormat="false" applyBorder="false" applyAlignment="false" applyProtection="false">
      <alignment vertical="center"/>
    </xf>
    <xf numFmtId="0" fontId="66" fillId="25" borderId="0" applyNumberFormat="false" applyBorder="false" applyAlignment="false" applyProtection="false">
      <alignment vertical="center"/>
    </xf>
    <xf numFmtId="0" fontId="66" fillId="26" borderId="0" applyNumberFormat="false" applyBorder="false" applyAlignment="false" applyProtection="false">
      <alignment vertical="center"/>
    </xf>
    <xf numFmtId="0" fontId="63" fillId="38" borderId="0" applyNumberFormat="false" applyBorder="false" applyAlignment="false" applyProtection="false">
      <alignment vertical="center"/>
    </xf>
    <xf numFmtId="0" fontId="66" fillId="23" borderId="0" applyNumberFormat="false" applyBorder="false" applyAlignment="false" applyProtection="false">
      <alignment vertical="center"/>
    </xf>
    <xf numFmtId="0" fontId="62" fillId="0" borderId="20" applyNumberFormat="false" applyFill="false" applyAlignment="false" applyProtection="false">
      <alignment vertical="center"/>
    </xf>
    <xf numFmtId="0" fontId="64" fillId="0" borderId="0" applyNumberFormat="false" applyFill="false" applyBorder="false" applyAlignment="false" applyProtection="false">
      <alignment vertical="center"/>
    </xf>
    <xf numFmtId="0" fontId="71"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 fillId="0" borderId="0">
      <alignment vertical="center"/>
    </xf>
    <xf numFmtId="0" fontId="77" fillId="0" borderId="1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3" fillId="36"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66" fillId="27" borderId="0" applyNumberFormat="false" applyBorder="false" applyAlignment="false" applyProtection="false">
      <alignment vertical="center"/>
    </xf>
    <xf numFmtId="0" fontId="63" fillId="30" borderId="0" applyNumberFormat="false" applyBorder="false" applyAlignment="false" applyProtection="false">
      <alignment vertical="center"/>
    </xf>
    <xf numFmtId="0" fontId="75" fillId="0" borderId="19" applyNumberFormat="false" applyFill="false" applyAlignment="false" applyProtection="false">
      <alignment vertical="center"/>
    </xf>
    <xf numFmtId="0" fontId="76" fillId="0" borderId="0" applyNumberFormat="false" applyFill="false" applyBorder="false" applyAlignment="false" applyProtection="false">
      <alignment vertical="center"/>
    </xf>
    <xf numFmtId="0" fontId="66"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6" fillId="28" borderId="0" applyNumberFormat="false" applyBorder="false" applyAlignment="false" applyProtection="false">
      <alignment vertical="center"/>
    </xf>
    <xf numFmtId="0" fontId="67" fillId="17" borderId="16" applyNumberFormat="false" applyAlignment="false" applyProtection="false">
      <alignment vertical="center"/>
    </xf>
    <xf numFmtId="0" fontId="7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3" fillId="13" borderId="0" applyNumberFormat="false" applyBorder="false" applyAlignment="false" applyProtection="false">
      <alignment vertical="center"/>
    </xf>
    <xf numFmtId="0" fontId="66" fillId="32" borderId="0" applyNumberFormat="false" applyBorder="false" applyAlignment="false" applyProtection="false">
      <alignment vertical="center"/>
    </xf>
    <xf numFmtId="0" fontId="63" fillId="35" borderId="0" applyNumberFormat="false" applyBorder="false" applyAlignment="false" applyProtection="false">
      <alignment vertical="center"/>
    </xf>
    <xf numFmtId="0" fontId="65" fillId="14" borderId="16" applyNumberFormat="false" applyAlignment="false" applyProtection="false">
      <alignment vertical="center"/>
    </xf>
    <xf numFmtId="0" fontId="73" fillId="17" borderId="18" applyNumberFormat="false" applyAlignment="false" applyProtection="false">
      <alignment vertical="center"/>
    </xf>
    <xf numFmtId="0" fontId="79" fillId="37" borderId="21" applyNumberFormat="false" applyAlignment="false" applyProtection="false">
      <alignment vertical="center"/>
    </xf>
    <xf numFmtId="0" fontId="80" fillId="0" borderId="22" applyNumberFormat="false" applyFill="false" applyAlignment="false" applyProtection="false">
      <alignment vertical="center"/>
    </xf>
    <xf numFmtId="0" fontId="63" fillId="39" borderId="0" applyNumberFormat="false" applyBorder="false" applyAlignment="false" applyProtection="false">
      <alignment vertical="center"/>
    </xf>
    <xf numFmtId="0" fontId="1" fillId="0" borderId="0">
      <alignment vertical="center"/>
    </xf>
    <xf numFmtId="0" fontId="63" fillId="9" borderId="0" applyNumberFormat="false" applyBorder="false" applyAlignment="false" applyProtection="false">
      <alignment vertical="center"/>
    </xf>
    <xf numFmtId="0" fontId="0" fillId="11" borderId="15" applyNumberFormat="false" applyFont="false" applyAlignment="false" applyProtection="false">
      <alignment vertical="center"/>
    </xf>
    <xf numFmtId="0" fontId="68" fillId="0" borderId="0" applyNumberFormat="false" applyFill="false" applyBorder="false" applyAlignment="false" applyProtection="false">
      <alignment vertical="center"/>
    </xf>
    <xf numFmtId="0" fontId="70" fillId="24"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63" fillId="19" borderId="0" applyNumberFormat="false" applyBorder="false" applyAlignment="false" applyProtection="false">
      <alignment vertical="center"/>
    </xf>
    <xf numFmtId="0" fontId="69" fillId="21" borderId="0" applyNumberFormat="false" applyBorder="false" applyAlignment="false" applyProtection="false">
      <alignment vertical="center"/>
    </xf>
    <xf numFmtId="0" fontId="66" fillId="15" borderId="0" applyNumberFormat="false" applyBorder="false" applyAlignment="false" applyProtection="false">
      <alignment vertical="center"/>
    </xf>
    <xf numFmtId="0" fontId="74" fillId="29" borderId="0" applyNumberFormat="false" applyBorder="false" applyAlignment="false" applyProtection="false">
      <alignment vertical="center"/>
    </xf>
    <xf numFmtId="0" fontId="63" fillId="10" borderId="0" applyNumberFormat="false" applyBorder="false" applyAlignment="false" applyProtection="false">
      <alignment vertical="center"/>
    </xf>
    <xf numFmtId="0" fontId="66" fillId="34" borderId="0" applyNumberFormat="false" applyBorder="false" applyAlignment="false" applyProtection="false">
      <alignment vertical="center"/>
    </xf>
    <xf numFmtId="0" fontId="0" fillId="0" borderId="0">
      <alignment vertical="center"/>
    </xf>
    <xf numFmtId="0" fontId="63" fillId="12" borderId="0" applyNumberFormat="false" applyBorder="false" applyAlignment="false" applyProtection="false">
      <alignment vertical="center"/>
    </xf>
    <xf numFmtId="0" fontId="66" fillId="18" borderId="0" applyNumberFormat="false" applyBorder="false" applyAlignment="false" applyProtection="false">
      <alignment vertical="center"/>
    </xf>
    <xf numFmtId="0" fontId="63" fillId="31" borderId="0" applyNumberFormat="false" applyBorder="false" applyAlignment="false" applyProtection="false">
      <alignment vertical="center"/>
    </xf>
  </cellStyleXfs>
  <cellXfs count="319">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pplyBorder="true" applyAlignment="true">
      <alignment vertical="center"/>
    </xf>
    <xf numFmtId="0" fontId="4" fillId="2" borderId="0" xfId="0" applyFont="true" applyFill="true" applyBorder="true" applyAlignment="true">
      <alignment vertical="center"/>
    </xf>
    <xf numFmtId="0" fontId="3" fillId="3" borderId="0" xfId="0" applyFont="true" applyFill="true" applyBorder="true" applyAlignment="true">
      <alignment vertical="center"/>
    </xf>
    <xf numFmtId="0" fontId="3" fillId="2" borderId="0" xfId="0" applyFont="true" applyFill="true" applyBorder="true" applyAlignment="true">
      <alignment vertical="center"/>
    </xf>
    <xf numFmtId="0" fontId="4" fillId="3" borderId="0" xfId="0" applyFont="true" applyFill="true" applyBorder="true" applyAlignment="true">
      <alignment vertical="center"/>
    </xf>
    <xf numFmtId="0" fontId="5" fillId="3" borderId="0" xfId="0" applyFont="true" applyFill="true" applyBorder="true" applyAlignment="true">
      <alignment horizontal="left" vertical="center"/>
    </xf>
    <xf numFmtId="0" fontId="4" fillId="3" borderId="0" xfId="0" applyFont="true" applyFill="true" applyBorder="true" applyAlignment="true">
      <alignment horizontal="left" vertical="center"/>
    </xf>
    <xf numFmtId="0" fontId="1" fillId="2" borderId="0" xfId="0" applyFont="true" applyFill="true" applyBorder="true" applyAlignment="true">
      <alignment vertical="center"/>
    </xf>
    <xf numFmtId="0" fontId="6" fillId="3" borderId="0" xfId="0" applyFont="true" applyFill="true" applyBorder="true" applyAlignment="true">
      <alignment vertical="center"/>
    </xf>
    <xf numFmtId="0" fontId="7" fillId="3" borderId="0" xfId="0" applyFont="true" applyFill="true" applyBorder="true" applyAlignment="true">
      <alignment vertical="center"/>
    </xf>
    <xf numFmtId="0" fontId="8" fillId="3" borderId="0" xfId="0" applyFont="true" applyFill="true" applyBorder="true" applyAlignment="true">
      <alignment vertical="center"/>
    </xf>
    <xf numFmtId="0" fontId="9" fillId="3" borderId="0" xfId="0" applyFont="true" applyFill="true" applyBorder="true" applyAlignment="true">
      <alignment vertical="center"/>
    </xf>
    <xf numFmtId="0" fontId="10" fillId="3" borderId="0" xfId="0" applyFont="true" applyFill="true" applyBorder="true" applyAlignment="true">
      <alignment vertical="center"/>
    </xf>
    <xf numFmtId="0" fontId="1" fillId="3" borderId="0" xfId="0" applyFont="true" applyFill="true" applyBorder="true" applyAlignment="true">
      <alignment vertical="center"/>
    </xf>
    <xf numFmtId="0" fontId="5" fillId="0" borderId="0" xfId="0" applyFont="true" applyFill="true" applyBorder="true" applyAlignment="true">
      <alignment horizontal="left" vertical="center"/>
    </xf>
    <xf numFmtId="0" fontId="11" fillId="3" borderId="0" xfId="0" applyFont="true" applyFill="true" applyBorder="true" applyAlignment="true">
      <alignment vertical="center"/>
    </xf>
    <xf numFmtId="0" fontId="12" fillId="3"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xf>
    <xf numFmtId="0" fontId="1" fillId="0" borderId="0" xfId="0" applyFont="true" applyFill="true" applyBorder="true" applyAlignment="true">
      <alignment horizontal="left" vertical="top"/>
    </xf>
    <xf numFmtId="177" fontId="1" fillId="0" borderId="0" xfId="0" applyNumberFormat="true" applyFont="true" applyFill="true" applyBorder="true" applyAlignment="true">
      <alignment vertical="center"/>
    </xf>
    <xf numFmtId="0" fontId="13" fillId="0"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14" fillId="0" borderId="0" xfId="0" applyFont="true" applyFill="true" applyBorder="true" applyAlignment="true">
      <alignment horizontal="center" vertical="center"/>
    </xf>
    <xf numFmtId="0" fontId="14" fillId="0" borderId="0" xfId="0" applyFont="true" applyFill="true" applyBorder="true" applyAlignment="true">
      <alignment horizontal="center" vertical="center" wrapText="true"/>
    </xf>
    <xf numFmtId="0" fontId="14" fillId="0" borderId="0" xfId="0" applyFont="true" applyFill="true" applyBorder="true" applyAlignment="true">
      <alignment horizontal="left" vertical="center"/>
    </xf>
    <xf numFmtId="0" fontId="3"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5" fillId="0" borderId="3" xfId="0" applyFont="true" applyFill="true" applyBorder="true" applyAlignment="true">
      <alignment horizontal="center" vertical="center" wrapText="true"/>
    </xf>
    <xf numFmtId="0" fontId="15" fillId="0" borderId="4" xfId="0" applyFont="true" applyFill="true" applyBorder="true" applyAlignment="true">
      <alignment horizontal="center" vertical="center" wrapText="true"/>
    </xf>
    <xf numFmtId="0" fontId="15" fillId="0" borderId="5" xfId="0" applyFont="true" applyFill="true" applyBorder="true" applyAlignment="true">
      <alignment horizontal="center" vertical="center" wrapText="true"/>
    </xf>
    <xf numFmtId="0" fontId="15" fillId="0" borderId="6" xfId="0" applyFont="true" applyFill="true" applyBorder="true" applyAlignment="true">
      <alignment horizontal="left" vertical="center" wrapText="true"/>
    </xf>
    <xf numFmtId="0" fontId="16" fillId="0" borderId="5"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6" fillId="0" borderId="6" xfId="0" applyFont="true" applyFill="true" applyBorder="true" applyAlignment="true">
      <alignment horizontal="left" vertical="center" wrapText="true"/>
    </xf>
    <xf numFmtId="0" fontId="16" fillId="2" borderId="2" xfId="0" applyFont="true" applyFill="true" applyBorder="true" applyAlignment="true">
      <alignment horizontal="center" vertical="center" wrapText="true"/>
    </xf>
    <xf numFmtId="0" fontId="16" fillId="2" borderId="2" xfId="0" applyFont="true" applyFill="true" applyBorder="true" applyAlignment="true">
      <alignment horizontal="left" vertical="center" wrapText="true"/>
    </xf>
    <xf numFmtId="177" fontId="17" fillId="2" borderId="2" xfId="0" applyNumberFormat="true" applyFont="true" applyFill="true" applyBorder="true" applyAlignment="true">
      <alignment horizontal="center" vertical="center"/>
    </xf>
    <xf numFmtId="0" fontId="15" fillId="0" borderId="2" xfId="0" applyFont="true" applyFill="true" applyBorder="true" applyAlignment="true">
      <alignment horizontal="center" vertical="center"/>
    </xf>
    <xf numFmtId="0" fontId="3" fillId="0" borderId="2"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18"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top" wrapText="true"/>
    </xf>
    <xf numFmtId="0" fontId="18" fillId="0" borderId="2" xfId="0" applyFont="true" applyFill="true" applyBorder="true" applyAlignment="true">
      <alignment horizontal="left" vertical="center" wrapText="true"/>
    </xf>
    <xf numFmtId="0" fontId="15" fillId="3" borderId="2" xfId="0" applyFont="true" applyFill="true" applyBorder="true" applyAlignment="true">
      <alignment horizontal="center" vertical="center" wrapText="true"/>
    </xf>
    <xf numFmtId="0" fontId="15" fillId="3" borderId="2" xfId="0" applyFont="true" applyFill="true" applyBorder="true" applyAlignment="true">
      <alignment horizontal="left" vertical="center" wrapText="true"/>
    </xf>
    <xf numFmtId="0" fontId="15" fillId="3" borderId="2" xfId="0" applyFont="true" applyFill="true" applyBorder="true" applyAlignment="true">
      <alignment horizontal="left" vertical="top" wrapText="true"/>
    </xf>
    <xf numFmtId="0" fontId="15" fillId="3" borderId="2" xfId="0" applyFont="true" applyFill="true" applyBorder="true" applyAlignment="true">
      <alignment horizontal="left" vertical="center"/>
    </xf>
    <xf numFmtId="0" fontId="16" fillId="3" borderId="2" xfId="0" applyFont="true" applyFill="true" applyBorder="true" applyAlignment="true">
      <alignment horizontal="left" vertical="center" wrapText="true"/>
    </xf>
    <xf numFmtId="0" fontId="19"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16" fillId="2" borderId="2" xfId="0" applyFont="true" applyFill="true" applyBorder="true" applyAlignment="true">
      <alignment horizontal="center" vertical="center"/>
    </xf>
    <xf numFmtId="0" fontId="16" fillId="2" borderId="2" xfId="0" applyFont="true" applyFill="true" applyBorder="true" applyAlignment="true">
      <alignment horizontal="left" vertical="center"/>
    </xf>
    <xf numFmtId="0" fontId="15" fillId="4" borderId="2" xfId="0" applyFont="true" applyFill="true" applyBorder="true" applyAlignment="true">
      <alignment horizontal="center" vertical="center"/>
    </xf>
    <xf numFmtId="0" fontId="16" fillId="4" borderId="2" xfId="0" applyFont="true" applyFill="true" applyBorder="true" applyAlignment="true">
      <alignment horizontal="center" vertical="center"/>
    </xf>
    <xf numFmtId="0" fontId="3" fillId="4"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0" fontId="20" fillId="0" borderId="2" xfId="0" applyFont="true" applyFill="true" applyBorder="true" applyAlignment="true">
      <alignment horizontal="center" vertical="center"/>
    </xf>
    <xf numFmtId="0" fontId="20" fillId="0" borderId="2" xfId="0" applyFont="true" applyFill="true" applyBorder="true" applyAlignment="true">
      <alignment horizontal="center" vertical="center" wrapText="true"/>
    </xf>
    <xf numFmtId="0" fontId="20" fillId="0" borderId="5" xfId="0" applyFont="true" applyFill="true" applyBorder="true" applyAlignment="true">
      <alignment horizontal="center" vertical="center" wrapText="true"/>
    </xf>
    <xf numFmtId="176" fontId="21" fillId="0" borderId="2" xfId="0" applyNumberFormat="true" applyFont="true" applyFill="true" applyBorder="true" applyAlignment="true">
      <alignment horizontal="center" vertical="center" wrapText="true"/>
    </xf>
    <xf numFmtId="177" fontId="20" fillId="0" borderId="5" xfId="0" applyNumberFormat="true" applyFont="true" applyFill="true" applyBorder="true" applyAlignment="true">
      <alignment horizontal="center" vertical="center" wrapText="true"/>
    </xf>
    <xf numFmtId="0" fontId="22" fillId="0" borderId="2" xfId="0" applyFont="true" applyFill="true" applyBorder="true" applyAlignment="true">
      <alignment horizontal="center" vertical="center" wrapText="true"/>
    </xf>
    <xf numFmtId="0" fontId="23" fillId="0" borderId="2" xfId="0" applyFont="true" applyFill="true" applyBorder="true" applyAlignment="true">
      <alignment horizontal="center" vertical="center"/>
    </xf>
    <xf numFmtId="0" fontId="24" fillId="0" borderId="2" xfId="0" applyFont="true" applyFill="true" applyBorder="true" applyAlignment="true">
      <alignment horizontal="center" vertical="center" wrapText="true"/>
    </xf>
    <xf numFmtId="176" fontId="25" fillId="0" borderId="2" xfId="0" applyNumberFormat="true" applyFont="true" applyFill="true" applyBorder="true" applyAlignment="true">
      <alignment horizontal="center" vertical="center" wrapText="true"/>
    </xf>
    <xf numFmtId="176" fontId="3" fillId="0" borderId="2" xfId="0" applyNumberFormat="true" applyFont="true" applyBorder="true" applyAlignment="true">
      <alignment horizontal="center" vertical="center" wrapText="true"/>
    </xf>
    <xf numFmtId="177" fontId="3" fillId="0" borderId="5" xfId="0" applyNumberFormat="true" applyFont="true" applyFill="true" applyBorder="true" applyAlignment="true">
      <alignment horizontal="center" vertical="center" wrapText="true"/>
    </xf>
    <xf numFmtId="0" fontId="26" fillId="0" borderId="2" xfId="0" applyFont="true" applyFill="true" applyBorder="true" applyAlignment="true">
      <alignment horizontal="center" vertical="center"/>
    </xf>
    <xf numFmtId="0" fontId="27" fillId="0" borderId="5" xfId="0" applyFont="true" applyFill="true" applyBorder="true" applyAlignment="true">
      <alignment horizontal="center" vertical="center" wrapText="true"/>
    </xf>
    <xf numFmtId="0" fontId="28" fillId="0" borderId="2" xfId="0" applyFont="true" applyFill="true" applyBorder="true" applyAlignment="true">
      <alignment horizontal="center" vertical="center"/>
    </xf>
    <xf numFmtId="0" fontId="27" fillId="5" borderId="5" xfId="0" applyFont="true" applyFill="true" applyBorder="true" applyAlignment="true">
      <alignment horizontal="center" vertical="center" wrapText="true"/>
    </xf>
    <xf numFmtId="0" fontId="24" fillId="0" borderId="5" xfId="0" applyFont="true" applyFill="true" applyBorder="true" applyAlignment="true">
      <alignment horizontal="center" vertical="center" wrapText="true"/>
    </xf>
    <xf numFmtId="0" fontId="14" fillId="0" borderId="0" xfId="0" applyFont="true" applyFill="true" applyBorder="true" applyAlignment="true">
      <alignment horizontal="left" vertical="top"/>
    </xf>
    <xf numFmtId="0" fontId="15" fillId="0" borderId="2" xfId="0" applyFont="true" applyFill="true" applyBorder="true" applyAlignment="true">
      <alignment horizontal="left" vertical="top" wrapText="true"/>
    </xf>
    <xf numFmtId="0" fontId="29" fillId="0" borderId="2" xfId="0" applyFont="true" applyFill="true" applyBorder="true" applyAlignment="true">
      <alignment horizontal="center" vertical="center" wrapText="true"/>
    </xf>
    <xf numFmtId="0" fontId="30" fillId="0" borderId="2" xfId="13" applyFont="true" applyFill="true" applyBorder="true" applyAlignment="true">
      <alignment horizontal="center" vertical="center" wrapText="true"/>
    </xf>
    <xf numFmtId="0" fontId="31" fillId="0" borderId="2" xfId="13" applyFont="true" applyFill="true" applyBorder="true" applyAlignment="true">
      <alignment horizontal="center" vertical="center" wrapText="true"/>
    </xf>
    <xf numFmtId="0" fontId="15" fillId="0" borderId="7" xfId="0" applyFont="true" applyFill="true" applyBorder="true" applyAlignment="true">
      <alignment horizontal="left" vertical="top" wrapText="true"/>
    </xf>
    <xf numFmtId="0" fontId="16" fillId="0" borderId="6" xfId="0" applyFont="true" applyFill="true" applyBorder="true" applyAlignment="true">
      <alignment horizontal="left" vertical="top" wrapText="true"/>
    </xf>
    <xf numFmtId="0" fontId="16" fillId="0" borderId="2" xfId="0" applyFont="true" applyFill="true" applyBorder="true" applyAlignment="true">
      <alignment horizontal="center" vertical="center" wrapText="true"/>
    </xf>
    <xf numFmtId="0" fontId="17" fillId="2" borderId="2" xfId="0" applyFont="true" applyFill="true" applyBorder="true" applyAlignment="true">
      <alignment horizontal="center" vertical="center" wrapText="true"/>
    </xf>
    <xf numFmtId="0" fontId="17" fillId="2" borderId="2" xfId="0" applyFont="true" applyFill="true" applyBorder="true" applyAlignment="true">
      <alignment horizontal="center" vertical="center"/>
    </xf>
    <xf numFmtId="0" fontId="7" fillId="2" borderId="2" xfId="0" applyFont="true" applyFill="true" applyBorder="true" applyAlignment="true">
      <alignment horizontal="center" vertical="center"/>
    </xf>
    <xf numFmtId="0" fontId="18" fillId="0" borderId="2" xfId="0" applyFont="true" applyFill="true" applyBorder="true" applyAlignment="true">
      <alignment horizontal="center" vertical="center"/>
    </xf>
    <xf numFmtId="0" fontId="18" fillId="0" borderId="2" xfId="0" applyFont="true" applyFill="true" applyBorder="true" applyAlignment="true">
      <alignment horizontal="left" vertical="top" wrapText="true"/>
    </xf>
    <xf numFmtId="0" fontId="3" fillId="0" borderId="2" xfId="0" applyFont="true" applyFill="true" applyBorder="true" applyAlignment="true">
      <alignment horizontal="center" vertical="center"/>
    </xf>
    <xf numFmtId="0" fontId="15" fillId="3" borderId="2" xfId="0" applyFont="true" applyFill="true" applyBorder="true" applyAlignment="true">
      <alignment horizontal="left" vertical="top"/>
    </xf>
    <xf numFmtId="0" fontId="15" fillId="3" borderId="2" xfId="0" applyFont="true" applyFill="true" applyBorder="true" applyAlignment="true">
      <alignment horizontal="center" vertical="center"/>
    </xf>
    <xf numFmtId="0" fontId="16" fillId="3" borderId="2" xfId="0" applyFont="true" applyFill="true" applyBorder="true" applyAlignment="true">
      <alignment horizontal="center" vertical="center"/>
    </xf>
    <xf numFmtId="0" fontId="16" fillId="0" borderId="2" xfId="0" applyFont="true" applyFill="true" applyBorder="true" applyAlignment="true">
      <alignment horizontal="center" vertical="center"/>
    </xf>
    <xf numFmtId="0" fontId="16" fillId="3" borderId="2" xfId="0" applyFont="true" applyFill="true" applyBorder="true" applyAlignment="true">
      <alignment horizontal="left" vertical="top" wrapText="true"/>
    </xf>
    <xf numFmtId="0" fontId="16" fillId="3" borderId="2"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center" vertical="center"/>
    </xf>
    <xf numFmtId="0" fontId="4" fillId="4" borderId="2" xfId="0" applyFont="true" applyFill="true" applyBorder="true" applyAlignment="true">
      <alignment horizontal="center" vertical="center" wrapText="true"/>
    </xf>
    <xf numFmtId="176" fontId="21" fillId="0" borderId="2" xfId="0" applyNumberFormat="true" applyFont="true" applyFill="true" applyBorder="true" applyAlignment="true">
      <alignment horizontal="left" vertical="center" wrapText="true"/>
    </xf>
    <xf numFmtId="0" fontId="32" fillId="0" borderId="5" xfId="0" applyFont="true" applyFill="true" applyBorder="true" applyAlignment="true">
      <alignment horizontal="center" vertical="center" wrapText="true"/>
    </xf>
    <xf numFmtId="176" fontId="25" fillId="0" borderId="2" xfId="0" applyNumberFormat="true" applyFont="true" applyFill="true" applyBorder="true" applyAlignment="true">
      <alignment horizontal="left" vertical="center" wrapText="true"/>
    </xf>
    <xf numFmtId="0" fontId="33" fillId="0" borderId="2" xfId="0" applyFont="true" applyFill="true" applyBorder="true" applyAlignment="true">
      <alignment horizontal="center" vertical="center" wrapText="true"/>
    </xf>
    <xf numFmtId="0" fontId="3" fillId="6" borderId="5" xfId="0" applyFont="true" applyFill="true" applyBorder="true" applyAlignment="true">
      <alignment horizontal="center" vertical="center" wrapText="true"/>
    </xf>
    <xf numFmtId="0" fontId="27" fillId="0" borderId="2" xfId="0" applyFont="true" applyFill="true" applyBorder="true" applyAlignment="true">
      <alignment horizontal="center" vertical="center" wrapText="true"/>
    </xf>
    <xf numFmtId="0" fontId="27" fillId="0" borderId="5" xfId="0" applyFont="true" applyFill="true" applyBorder="true" applyAlignment="true">
      <alignment horizontal="left" vertical="center" wrapText="true"/>
    </xf>
    <xf numFmtId="177" fontId="14" fillId="0" borderId="0" xfId="0" applyNumberFormat="true" applyFont="true" applyFill="true" applyBorder="true" applyAlignment="true">
      <alignment horizontal="center" vertical="center"/>
    </xf>
    <xf numFmtId="177" fontId="30" fillId="0" borderId="2" xfId="13" applyNumberFormat="true" applyFont="true" applyFill="true" applyBorder="true" applyAlignment="true">
      <alignment horizontal="center" vertical="center" wrapText="true"/>
    </xf>
    <xf numFmtId="0" fontId="34" fillId="0" borderId="2" xfId="13" applyFont="true" applyFill="true" applyBorder="true" applyAlignment="true">
      <alignment horizontal="center" vertical="center" wrapText="true"/>
    </xf>
    <xf numFmtId="177" fontId="15" fillId="0" borderId="2" xfId="0" applyNumberFormat="true" applyFont="true" applyFill="true" applyBorder="true" applyAlignment="true">
      <alignment horizontal="center" vertical="center" wrapText="true"/>
    </xf>
    <xf numFmtId="177" fontId="16" fillId="0" borderId="2" xfId="0" applyNumberFormat="true" applyFont="true" applyFill="true" applyBorder="true" applyAlignment="true">
      <alignment horizontal="center" vertical="center" wrapText="true"/>
    </xf>
    <xf numFmtId="177" fontId="17" fillId="2" borderId="2" xfId="0" applyNumberFormat="true" applyFont="true" applyFill="true" applyBorder="true" applyAlignment="true">
      <alignment horizontal="center" vertical="center" wrapText="true"/>
    </xf>
    <xf numFmtId="177" fontId="35" fillId="0" borderId="2" xfId="0" applyNumberFormat="true" applyFont="true" applyFill="true" applyBorder="true" applyAlignment="true">
      <alignment horizontal="center" vertical="center"/>
    </xf>
    <xf numFmtId="177" fontId="35" fillId="0" borderId="2" xfId="0" applyNumberFormat="true" applyFont="true" applyFill="true" applyBorder="true" applyAlignment="true">
      <alignment horizontal="center" vertical="center" wrapText="true"/>
    </xf>
    <xf numFmtId="177" fontId="16" fillId="3" borderId="2" xfId="0" applyNumberFormat="true" applyFont="true" applyFill="true" applyBorder="true" applyAlignment="true">
      <alignment horizontal="left" vertical="center" wrapText="true"/>
    </xf>
    <xf numFmtId="0" fontId="7" fillId="0" borderId="2" xfId="0"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177" fontId="16" fillId="2" borderId="2" xfId="0" applyNumberFormat="true" applyFont="true" applyFill="true" applyBorder="true" applyAlignment="true">
      <alignment horizontal="center" vertical="center"/>
    </xf>
    <xf numFmtId="177" fontId="16" fillId="4" borderId="2" xfId="0" applyNumberFormat="true" applyFont="true" applyFill="true" applyBorder="true" applyAlignment="true">
      <alignment horizontal="center" vertical="center"/>
    </xf>
    <xf numFmtId="177" fontId="28" fillId="0" borderId="2" xfId="0" applyNumberFormat="true" applyFont="true" applyFill="true" applyBorder="true" applyAlignment="true">
      <alignment horizontal="center" vertical="center"/>
    </xf>
    <xf numFmtId="177" fontId="28" fillId="0" borderId="2" xfId="0" applyNumberFormat="true"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176" fontId="15" fillId="0" borderId="2" xfId="0" applyNumberFormat="true" applyFont="true" applyFill="true" applyBorder="true" applyAlignment="true">
      <alignment horizontal="center" vertical="center" wrapText="true"/>
    </xf>
    <xf numFmtId="177" fontId="23" fillId="0" borderId="2" xfId="0" applyNumberFormat="true" applyFont="true" applyFill="true" applyBorder="true" applyAlignment="true">
      <alignment horizontal="center" vertical="center"/>
    </xf>
    <xf numFmtId="177" fontId="23" fillId="0" borderId="2" xfId="0" applyNumberFormat="true" applyFont="true" applyFill="true" applyBorder="true" applyAlignment="true">
      <alignment horizontal="center" vertical="center" wrapText="true"/>
    </xf>
    <xf numFmtId="177" fontId="29" fillId="0" borderId="2" xfId="0" applyNumberFormat="true" applyFont="true" applyFill="true" applyBorder="true" applyAlignment="true">
      <alignment horizontal="center" vertical="center" wrapText="true"/>
    </xf>
    <xf numFmtId="177" fontId="15" fillId="0" borderId="2" xfId="0" applyNumberFormat="true" applyFont="true" applyFill="true" applyBorder="true" applyAlignment="true">
      <alignment horizontal="center" vertical="center"/>
    </xf>
    <xf numFmtId="0" fontId="25" fillId="0" borderId="2" xfId="0" applyFont="true" applyFill="true" applyBorder="true" applyAlignment="true">
      <alignment horizontal="center" vertical="center" wrapText="true"/>
    </xf>
    <xf numFmtId="177" fontId="26" fillId="0" borderId="2" xfId="0" applyNumberFormat="true" applyFont="true" applyFill="true" applyBorder="true" applyAlignment="true">
      <alignment horizontal="center" vertical="center" wrapText="true"/>
    </xf>
    <xf numFmtId="0" fontId="36" fillId="0" borderId="0" xfId="0" applyFont="true" applyFill="true" applyBorder="true" applyAlignment="true">
      <alignment horizontal="center" vertical="center"/>
    </xf>
    <xf numFmtId="177" fontId="37" fillId="0" borderId="5" xfId="48" applyNumberFormat="true" applyFont="true" applyFill="true" applyBorder="true" applyAlignment="true">
      <alignment horizontal="center" vertical="center" wrapText="true"/>
    </xf>
    <xf numFmtId="177" fontId="30" fillId="0" borderId="6" xfId="48" applyNumberFormat="true" applyFont="true" applyFill="true" applyBorder="true" applyAlignment="true">
      <alignment horizontal="center" vertical="center" wrapText="true"/>
    </xf>
    <xf numFmtId="177" fontId="15" fillId="0" borderId="6" xfId="48" applyNumberFormat="true" applyFont="true" applyFill="true" applyBorder="true" applyAlignment="true">
      <alignment horizontal="center" vertical="center" wrapText="true"/>
    </xf>
    <xf numFmtId="177" fontId="37" fillId="0" borderId="2" xfId="13" applyNumberFormat="true" applyFont="true" applyFill="true" applyBorder="true" applyAlignment="true">
      <alignment horizontal="center" vertical="center" wrapText="true"/>
    </xf>
    <xf numFmtId="177" fontId="30" fillId="0" borderId="2" xfId="48" applyNumberFormat="true" applyFont="true" applyFill="true" applyBorder="true" applyAlignment="true">
      <alignment horizontal="center" vertical="center" wrapText="true"/>
    </xf>
    <xf numFmtId="177" fontId="15" fillId="0" borderId="5" xfId="13" applyNumberFormat="true" applyFont="true" applyFill="true" applyBorder="true" applyAlignment="true">
      <alignment horizontal="center" vertical="center" wrapText="true"/>
    </xf>
    <xf numFmtId="177" fontId="15" fillId="0" borderId="2" xfId="13" applyNumberFormat="true" applyFont="true" applyFill="true" applyBorder="true" applyAlignment="true">
      <alignment horizontal="center" vertical="center" wrapText="true"/>
    </xf>
    <xf numFmtId="177" fontId="16" fillId="0" borderId="2" xfId="0" applyNumberFormat="true" applyFont="true" applyFill="true" applyBorder="true" applyAlignment="true">
      <alignment horizontal="left" vertical="center" wrapText="true"/>
    </xf>
    <xf numFmtId="177" fontId="9" fillId="0" borderId="2" xfId="0" applyNumberFormat="true" applyFont="true" applyFill="true" applyBorder="true" applyAlignment="true">
      <alignment horizontal="center" vertical="center" wrapText="true"/>
    </xf>
    <xf numFmtId="0" fontId="38" fillId="0" borderId="2" xfId="0" applyFont="true" applyFill="true" applyBorder="true" applyAlignment="true">
      <alignment horizontal="center" vertical="center" wrapText="true"/>
    </xf>
    <xf numFmtId="177" fontId="30" fillId="0" borderId="7" xfId="48" applyNumberFormat="true" applyFont="true" applyFill="true" applyBorder="true" applyAlignment="true">
      <alignment horizontal="center" vertical="center" wrapText="true"/>
    </xf>
    <xf numFmtId="0" fontId="15" fillId="0" borderId="6" xfId="0" applyFont="true" applyFill="true" applyBorder="true" applyAlignment="true">
      <alignment horizontal="center" vertical="center" wrapText="true"/>
    </xf>
    <xf numFmtId="177" fontId="15" fillId="0" borderId="6" xfId="13" applyNumberFormat="true" applyFont="true" applyFill="true" applyBorder="true" applyAlignment="true">
      <alignment horizontal="center" vertical="center" wrapText="true"/>
    </xf>
    <xf numFmtId="177" fontId="30" fillId="0" borderId="7" xfId="13" applyNumberFormat="true" applyFont="true" applyFill="true" applyBorder="true" applyAlignment="true">
      <alignment horizontal="center" vertical="center" wrapText="true"/>
    </xf>
    <xf numFmtId="0" fontId="37" fillId="7" borderId="1" xfId="0" applyFont="true" applyFill="true" applyBorder="true" applyAlignment="true">
      <alignment horizontal="center" vertical="center" wrapText="true"/>
    </xf>
    <xf numFmtId="177" fontId="34" fillId="7" borderId="5" xfId="48" applyNumberFormat="true" applyFont="true" applyFill="true" applyBorder="true" applyAlignment="true">
      <alignment horizontal="center" vertical="center" wrapText="true"/>
    </xf>
    <xf numFmtId="177" fontId="37" fillId="0" borderId="2" xfId="48" applyNumberFormat="true" applyFont="true" applyFill="true" applyBorder="true" applyAlignment="true">
      <alignment horizontal="center" vertical="center" wrapText="true"/>
    </xf>
    <xf numFmtId="0" fontId="15" fillId="7" borderId="3" xfId="0" applyFont="true" applyFill="true" applyBorder="true" applyAlignment="true">
      <alignment horizontal="center" vertical="center" wrapText="true"/>
    </xf>
    <xf numFmtId="177" fontId="30" fillId="7" borderId="1" xfId="48" applyNumberFormat="true" applyFont="true" applyFill="true" applyBorder="true" applyAlignment="true">
      <alignment horizontal="center" vertical="center" wrapText="true"/>
    </xf>
    <xf numFmtId="177" fontId="15" fillId="0" borderId="2" xfId="48" applyNumberFormat="true" applyFont="true" applyFill="true" applyBorder="true" applyAlignment="true">
      <alignment horizontal="center" vertical="center" wrapText="true"/>
    </xf>
    <xf numFmtId="0" fontId="15" fillId="7" borderId="4" xfId="0" applyFont="true" applyFill="true" applyBorder="true" applyAlignment="true">
      <alignment horizontal="center" vertical="center" wrapText="true"/>
    </xf>
    <xf numFmtId="177" fontId="30" fillId="7" borderId="4" xfId="48"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center" vertical="center" wrapText="true"/>
    </xf>
    <xf numFmtId="177" fontId="15" fillId="6" borderId="2" xfId="0" applyNumberFormat="true" applyFont="true" applyFill="true" applyBorder="true" applyAlignment="true">
      <alignment horizontal="center" vertical="center" wrapText="true"/>
    </xf>
    <xf numFmtId="177" fontId="18" fillId="0" borderId="2" xfId="0" applyNumberFormat="true" applyFont="true" applyFill="true" applyBorder="true" applyAlignment="true">
      <alignment horizontal="center" vertical="center" wrapText="true"/>
    </xf>
    <xf numFmtId="177" fontId="35" fillId="6" borderId="2" xfId="0" applyNumberFormat="true" applyFont="true" applyFill="true" applyBorder="true" applyAlignment="true">
      <alignment horizontal="center" vertical="center" wrapText="true"/>
    </xf>
    <xf numFmtId="0" fontId="16" fillId="3" borderId="2" xfId="0" applyNumberFormat="true" applyFont="true" applyFill="true" applyBorder="true" applyAlignment="true">
      <alignment horizontal="center" vertical="center" wrapText="true"/>
    </xf>
    <xf numFmtId="0" fontId="16" fillId="6"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7" fillId="6" borderId="2" xfId="0" applyNumberFormat="true" applyFont="true" applyFill="true" applyBorder="true" applyAlignment="true">
      <alignment horizontal="center" vertical="center" wrapText="true"/>
    </xf>
    <xf numFmtId="0" fontId="16" fillId="4" borderId="2" xfId="0" applyFont="true" applyFill="true" applyBorder="true" applyAlignment="true">
      <alignment horizontal="center" vertical="center" wrapText="true"/>
    </xf>
    <xf numFmtId="0" fontId="16" fillId="6" borderId="2" xfId="0" applyFont="true" applyFill="true" applyBorder="true" applyAlignment="true">
      <alignment horizontal="center" vertical="center" wrapText="true"/>
    </xf>
    <xf numFmtId="177" fontId="20" fillId="0" borderId="2" xfId="0" applyNumberFormat="true" applyFont="true" applyFill="true" applyBorder="true" applyAlignment="true">
      <alignment horizontal="center" vertical="center" wrapText="true"/>
    </xf>
    <xf numFmtId="177" fontId="39" fillId="0" borderId="2" xfId="0" applyNumberFormat="true" applyFont="true" applyFill="true" applyBorder="true" applyAlignment="true">
      <alignment horizontal="center" vertical="center" wrapText="true"/>
    </xf>
    <xf numFmtId="0" fontId="40" fillId="0" borderId="2" xfId="0" applyNumberFormat="true" applyFont="true" applyFill="true" applyBorder="true" applyAlignment="true">
      <alignment horizontal="center" vertical="center" wrapText="true"/>
    </xf>
    <xf numFmtId="0" fontId="41" fillId="0" borderId="2" xfId="0" applyFont="true" applyFill="true" applyBorder="true" applyAlignment="true">
      <alignment horizontal="center" vertical="center" wrapText="true"/>
    </xf>
    <xf numFmtId="177" fontId="24" fillId="0" borderId="2" xfId="0" applyNumberFormat="true" applyFont="true" applyFill="true" applyBorder="true" applyAlignment="true">
      <alignment horizontal="center" vertical="center" wrapText="true"/>
    </xf>
    <xf numFmtId="177" fontId="42" fillId="0" borderId="2" xfId="0" applyNumberFormat="true" applyFont="true" applyFill="true" applyBorder="true" applyAlignment="true">
      <alignment horizontal="center" vertical="center" wrapText="true"/>
    </xf>
    <xf numFmtId="176" fontId="42" fillId="0" borderId="2" xfId="0" applyNumberFormat="true"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177" fontId="43" fillId="0" borderId="2" xfId="0" applyNumberFormat="true"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177" fontId="30" fillId="7" borderId="6" xfId="48" applyNumberFormat="true" applyFont="true" applyFill="true" applyBorder="true" applyAlignment="true">
      <alignment horizontal="center" vertical="center" wrapText="true"/>
    </xf>
    <xf numFmtId="177" fontId="15" fillId="7" borderId="6" xfId="48" applyNumberFormat="true" applyFont="true" applyFill="true" applyBorder="true" applyAlignment="true">
      <alignment horizontal="center" vertical="center" wrapText="true"/>
    </xf>
    <xf numFmtId="177" fontId="15" fillId="7" borderId="7" xfId="48" applyNumberFormat="true" applyFont="true" applyFill="true" applyBorder="true" applyAlignment="true">
      <alignment horizontal="center" vertical="center" wrapText="true"/>
    </xf>
    <xf numFmtId="0" fontId="37" fillId="7" borderId="2" xfId="0" applyFont="true" applyFill="true" applyBorder="true" applyAlignment="true">
      <alignment horizontal="center" vertical="center" wrapText="true"/>
    </xf>
    <xf numFmtId="0" fontId="15" fillId="7" borderId="2" xfId="0" applyFont="true" applyFill="true" applyBorder="true" applyAlignment="true">
      <alignment horizontal="center" vertical="center" wrapText="true"/>
    </xf>
    <xf numFmtId="177" fontId="37" fillId="7" borderId="2" xfId="48" applyNumberFormat="true" applyFont="true" applyFill="true" applyBorder="true" applyAlignment="true">
      <alignment horizontal="center" vertical="center" wrapText="true"/>
    </xf>
    <xf numFmtId="0" fontId="16" fillId="3" borderId="2" xfId="0" applyNumberFormat="true" applyFont="true" applyFill="true" applyBorder="true" applyAlignment="true">
      <alignment horizontal="left" vertical="center" wrapText="true"/>
    </xf>
    <xf numFmtId="177" fontId="28" fillId="6" borderId="2" xfId="0" applyNumberFormat="true" applyFont="true" applyFill="true" applyBorder="true" applyAlignment="true">
      <alignment horizontal="center" vertical="center" wrapText="true"/>
    </xf>
    <xf numFmtId="0" fontId="37" fillId="7" borderId="8" xfId="0" applyFont="true" applyFill="true" applyBorder="true" applyAlignment="true">
      <alignment horizontal="center" vertical="center" wrapText="true"/>
    </xf>
    <xf numFmtId="0" fontId="15" fillId="7" borderId="9" xfId="0" applyFont="true" applyFill="true" applyBorder="true" applyAlignment="true">
      <alignment horizontal="center" vertical="center" wrapText="true"/>
    </xf>
    <xf numFmtId="0" fontId="15" fillId="7" borderId="10" xfId="0" applyFont="true" applyFill="true" applyBorder="true" applyAlignment="true">
      <alignment horizontal="center" vertical="center" wrapText="true"/>
    </xf>
    <xf numFmtId="177" fontId="44" fillId="0" borderId="2" xfId="0" applyNumberFormat="true" applyFont="true" applyFill="true" applyBorder="true" applyAlignment="true">
      <alignment horizontal="center" vertical="center" wrapText="true"/>
    </xf>
    <xf numFmtId="0" fontId="45" fillId="0" borderId="2" xfId="0" applyNumberFormat="true" applyFont="true" applyFill="true" applyBorder="true" applyAlignment="true">
      <alignment horizontal="center" vertical="center" wrapText="true"/>
    </xf>
    <xf numFmtId="0" fontId="17" fillId="0" borderId="2" xfId="0" applyNumberFormat="true" applyFont="true" applyFill="true" applyBorder="true" applyAlignment="true">
      <alignment horizontal="center" vertical="center" wrapText="true"/>
    </xf>
    <xf numFmtId="177" fontId="16" fillId="2" borderId="2" xfId="0" applyNumberFormat="true" applyFont="true" applyFill="true" applyBorder="true" applyAlignment="true">
      <alignment horizontal="center" vertical="center" wrapText="true"/>
    </xf>
    <xf numFmtId="177" fontId="16" fillId="4" borderId="2" xfId="0" applyNumberFormat="true" applyFont="true" applyFill="true" applyBorder="true" applyAlignment="true">
      <alignment horizontal="center" vertical="center" wrapText="true"/>
    </xf>
    <xf numFmtId="177" fontId="41" fillId="6" borderId="2" xfId="0" applyNumberFormat="true" applyFont="true" applyFill="true" applyBorder="true" applyAlignment="true">
      <alignment horizontal="center" vertical="center" wrapText="true"/>
    </xf>
    <xf numFmtId="177" fontId="41" fillId="0" borderId="2" xfId="0" applyNumberFormat="true" applyFont="true" applyFill="true" applyBorder="true" applyAlignment="true">
      <alignment horizontal="center" vertical="center" wrapText="true"/>
    </xf>
    <xf numFmtId="0" fontId="22" fillId="6" borderId="2" xfId="0" applyFont="true" applyFill="true" applyBorder="true" applyAlignment="true">
      <alignment horizontal="center" vertical="center" wrapText="true"/>
    </xf>
    <xf numFmtId="177" fontId="23" fillId="6" borderId="2" xfId="0" applyNumberFormat="true" applyFont="true" applyFill="true" applyBorder="true" applyAlignment="true">
      <alignment horizontal="center" vertical="center" wrapText="true"/>
    </xf>
    <xf numFmtId="177" fontId="17" fillId="6" borderId="2" xfId="0" applyNumberFormat="true" applyFont="true" applyFill="true" applyBorder="true" applyAlignment="true">
      <alignment horizontal="center" vertical="center" wrapText="true"/>
    </xf>
    <xf numFmtId="177" fontId="17" fillId="0" borderId="2" xfId="0" applyNumberFormat="true" applyFont="true" applyFill="true" applyBorder="true" applyAlignment="true">
      <alignment horizontal="center" vertical="center" wrapText="true"/>
    </xf>
    <xf numFmtId="0" fontId="15" fillId="7" borderId="5" xfId="0" applyFont="true" applyFill="true" applyBorder="true" applyAlignment="true">
      <alignment horizontal="center" vertical="center" wrapText="true"/>
    </xf>
    <xf numFmtId="0" fontId="37" fillId="7" borderId="5" xfId="0" applyFont="true" applyFill="true" applyBorder="true" applyAlignment="true">
      <alignment horizontal="center" vertical="center" wrapText="true"/>
    </xf>
    <xf numFmtId="0" fontId="3" fillId="0" borderId="2" xfId="0" applyNumberFormat="true" applyFont="true" applyFill="true" applyBorder="true" applyAlignment="true">
      <alignment horizontal="center" vertical="center" wrapText="true"/>
    </xf>
    <xf numFmtId="0" fontId="18" fillId="0" borderId="2" xfId="0" applyNumberFormat="true" applyFont="true" applyFill="true" applyBorder="true" applyAlignment="true">
      <alignment horizontal="center" vertical="center" wrapText="true"/>
    </xf>
    <xf numFmtId="0" fontId="46" fillId="0" borderId="2" xfId="0" applyNumberFormat="true" applyFont="true" applyFill="true" applyBorder="true" applyAlignment="true">
      <alignment horizontal="center" vertical="center" wrapText="true"/>
    </xf>
    <xf numFmtId="0" fontId="3" fillId="6" borderId="2" xfId="0" applyNumberFormat="true" applyFont="true" applyFill="true" applyBorder="true" applyAlignment="true">
      <alignment horizontal="center" vertical="center" wrapText="true"/>
    </xf>
    <xf numFmtId="177" fontId="4" fillId="6" borderId="2" xfId="0" applyNumberFormat="true" applyFont="true" applyFill="true" applyBorder="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0" fontId="20" fillId="0" borderId="2" xfId="0" applyNumberFormat="true" applyFont="true" applyFill="true" applyBorder="true" applyAlignment="true">
      <alignment horizontal="center" vertical="center" wrapText="true"/>
    </xf>
    <xf numFmtId="0" fontId="24" fillId="0" borderId="2" xfId="0" applyNumberFormat="true" applyFont="true" applyFill="true" applyBorder="true" applyAlignment="true">
      <alignment horizontal="center" vertical="center" wrapText="true"/>
    </xf>
    <xf numFmtId="177" fontId="19" fillId="0" borderId="2" xfId="0" applyNumberFormat="true" applyFont="true" applyFill="true" applyBorder="true" applyAlignment="true">
      <alignment horizontal="center" vertical="center" wrapText="true"/>
    </xf>
    <xf numFmtId="0" fontId="43" fillId="0" borderId="2" xfId="0" applyNumberFormat="true" applyFont="true" applyFill="true" applyBorder="true" applyAlignment="true">
      <alignment horizontal="center" vertical="center" wrapText="true"/>
    </xf>
    <xf numFmtId="0" fontId="47" fillId="0" borderId="2" xfId="0" applyFont="true" applyFill="true" applyBorder="true" applyAlignment="true">
      <alignment horizontal="center" vertical="center" wrapText="true"/>
    </xf>
    <xf numFmtId="0" fontId="15" fillId="0" borderId="11" xfId="0" applyFont="true" applyFill="true" applyBorder="true" applyAlignment="true">
      <alignment horizontal="center" vertical="center" wrapText="true"/>
    </xf>
    <xf numFmtId="0" fontId="30" fillId="0" borderId="2" xfId="0" applyFont="true" applyFill="true" applyBorder="true" applyAlignment="true">
      <alignment horizontal="center" vertical="center"/>
    </xf>
    <xf numFmtId="0" fontId="15" fillId="0" borderId="12" xfId="0" applyFont="true" applyFill="true" applyBorder="true" applyAlignment="true">
      <alignment horizontal="center" vertical="center" wrapText="true"/>
    </xf>
    <xf numFmtId="0" fontId="15" fillId="0" borderId="13" xfId="0" applyFont="true" applyFill="true" applyBorder="true" applyAlignment="true">
      <alignment horizontal="center" vertical="center" wrapText="true"/>
    </xf>
    <xf numFmtId="0" fontId="48" fillId="0" borderId="2" xfId="0" applyFont="true" applyFill="true" applyBorder="true" applyAlignment="true">
      <alignment horizontal="center" vertical="center"/>
    </xf>
    <xf numFmtId="0" fontId="7" fillId="2" borderId="2" xfId="0" applyNumberFormat="true" applyFont="true" applyFill="true" applyBorder="true" applyAlignment="true">
      <alignment horizontal="center" vertical="center" wrapText="true"/>
    </xf>
    <xf numFmtId="0" fontId="49" fillId="2" borderId="2" xfId="0" applyFont="true" applyFill="true" applyBorder="true" applyAlignment="true">
      <alignment horizontal="center" vertical="center"/>
    </xf>
    <xf numFmtId="0" fontId="50" fillId="0" borderId="2" xfId="0" applyFont="true" applyFill="true" applyBorder="true" applyAlignment="true">
      <alignment horizontal="center" vertical="center" wrapText="true"/>
    </xf>
    <xf numFmtId="0" fontId="48" fillId="2" borderId="2" xfId="0" applyFont="true" applyFill="true" applyBorder="true" applyAlignment="true">
      <alignment horizontal="center" vertical="center"/>
    </xf>
    <xf numFmtId="0" fontId="7" fillId="0" borderId="2" xfId="36" applyFont="true" applyFill="true" applyBorder="true" applyAlignment="true">
      <alignment horizontal="center" vertical="center"/>
    </xf>
    <xf numFmtId="0" fontId="48" fillId="0" borderId="2" xfId="36" applyFont="true" applyFill="true" applyBorder="true" applyAlignment="true">
      <alignment horizontal="center" vertical="center"/>
    </xf>
    <xf numFmtId="0" fontId="3" fillId="0" borderId="2" xfId="0" applyNumberFormat="true" applyFont="true" applyFill="true" applyBorder="true" applyAlignment="true">
      <alignment horizontal="left" vertical="center" wrapText="true"/>
    </xf>
    <xf numFmtId="0" fontId="48" fillId="3" borderId="2" xfId="0" applyFont="true" applyFill="true" applyBorder="true" applyAlignment="true">
      <alignment horizontal="center" vertical="center"/>
    </xf>
    <xf numFmtId="0" fontId="49" fillId="3" borderId="2" xfId="0" applyFont="true" applyFill="true" applyBorder="true" applyAlignment="true">
      <alignment horizontal="left" vertical="center"/>
    </xf>
    <xf numFmtId="0" fontId="19" fillId="0" borderId="2" xfId="0" applyNumberFormat="true" applyFont="true" applyFill="true" applyBorder="true" applyAlignment="true">
      <alignment horizontal="center" vertical="center" wrapText="true"/>
    </xf>
    <xf numFmtId="177" fontId="18" fillId="6" borderId="2" xfId="0" applyNumberFormat="true" applyFont="true" applyFill="true" applyBorder="true" applyAlignment="true">
      <alignment horizontal="center" vertical="center" wrapText="true"/>
    </xf>
    <xf numFmtId="0" fontId="3" fillId="2" borderId="2" xfId="0" applyNumberFormat="true" applyFont="true" applyFill="true" applyBorder="true" applyAlignment="true">
      <alignment horizontal="center" vertical="center" wrapText="true"/>
    </xf>
    <xf numFmtId="0" fontId="48" fillId="4" borderId="2" xfId="0" applyFont="true" applyFill="true" applyBorder="true" applyAlignment="true">
      <alignment horizontal="center" vertical="center"/>
    </xf>
    <xf numFmtId="0" fontId="1" fillId="4" borderId="0" xfId="0" applyFont="true" applyFill="true" applyBorder="true" applyAlignment="true">
      <alignment vertical="center"/>
    </xf>
    <xf numFmtId="0" fontId="9"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47" fillId="0" borderId="2" xfId="0" applyNumberFormat="true" applyFont="true" applyFill="true" applyBorder="true" applyAlignment="true">
      <alignment horizontal="center" vertical="center" wrapText="true"/>
    </xf>
    <xf numFmtId="0" fontId="3" fillId="5" borderId="5" xfId="0" applyFont="true" applyFill="true" applyBorder="true" applyAlignment="true">
      <alignment horizontal="center" vertical="center" wrapText="true"/>
    </xf>
    <xf numFmtId="0" fontId="24" fillId="5" borderId="5" xfId="0" applyFont="true" applyFill="true" applyBorder="true" applyAlignment="true">
      <alignment horizontal="center" vertical="center" wrapText="true"/>
    </xf>
    <xf numFmtId="0" fontId="20" fillId="8" borderId="5"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16" fillId="2" borderId="2" xfId="0" applyFont="true" applyFill="true" applyBorder="true" applyAlignment="true">
      <alignment horizontal="left" vertical="top" wrapText="true"/>
    </xf>
    <xf numFmtId="177" fontId="17" fillId="2" borderId="2" xfId="0" applyNumberFormat="true" applyFont="true" applyFill="true" applyBorder="true" applyAlignment="true">
      <alignment horizontal="left" vertical="center"/>
    </xf>
    <xf numFmtId="0" fontId="45" fillId="0" borderId="2" xfId="0" applyFont="true" applyFill="true" applyBorder="true" applyAlignment="true">
      <alignment horizontal="left" vertical="center" wrapText="true"/>
    </xf>
    <xf numFmtId="0" fontId="16" fillId="3" borderId="2" xfId="0" applyFont="true" applyFill="true" applyBorder="true" applyAlignment="true">
      <alignment horizontal="left" vertical="center"/>
    </xf>
    <xf numFmtId="0" fontId="24" fillId="0" borderId="2" xfId="0" applyFont="true" applyFill="true" applyBorder="true" applyAlignment="true">
      <alignment horizontal="center" vertical="center"/>
    </xf>
    <xf numFmtId="0" fontId="24" fillId="5" borderId="2" xfId="0" applyFont="true" applyFill="true" applyBorder="true" applyAlignment="true">
      <alignment horizontal="justify" vertical="center"/>
    </xf>
    <xf numFmtId="0" fontId="51" fillId="0" borderId="2" xfId="0" applyFont="true" applyFill="true" applyBorder="true" applyAlignment="true">
      <alignment horizontal="left" vertical="center" wrapText="true"/>
    </xf>
    <xf numFmtId="0" fontId="19" fillId="0" borderId="2" xfId="0" applyFont="true" applyFill="true" applyBorder="true" applyAlignment="true">
      <alignment horizontal="center" vertical="center"/>
    </xf>
    <xf numFmtId="0" fontId="3" fillId="3" borderId="2" xfId="0" applyFont="true" applyFill="true" applyBorder="true" applyAlignment="true">
      <alignment horizontal="left" vertical="top" wrapText="true"/>
    </xf>
    <xf numFmtId="0" fontId="52" fillId="0" borderId="2" xfId="0" applyFont="true" applyFill="true" applyBorder="true" applyAlignment="true">
      <alignment horizontal="center" vertical="center" wrapText="true"/>
    </xf>
    <xf numFmtId="0" fontId="4" fillId="3" borderId="2" xfId="0" applyFont="true" applyFill="true" applyBorder="true" applyAlignment="true">
      <alignment horizontal="left" vertical="center" wrapText="true"/>
    </xf>
    <xf numFmtId="0" fontId="23" fillId="0" borderId="2" xfId="0" applyFont="true" applyFill="true" applyBorder="true" applyAlignment="true">
      <alignment horizontal="center" vertical="center" wrapText="true"/>
    </xf>
    <xf numFmtId="0" fontId="12" fillId="3" borderId="2" xfId="0" applyFont="true" applyFill="true" applyBorder="true" applyAlignment="true">
      <alignment horizontal="left" vertical="center" wrapText="true"/>
    </xf>
    <xf numFmtId="0" fontId="33" fillId="0" borderId="2" xfId="0" applyFont="true" applyFill="true" applyBorder="true" applyAlignment="true">
      <alignment horizontal="left" vertical="center" wrapText="true"/>
    </xf>
    <xf numFmtId="0" fontId="35" fillId="0" borderId="2" xfId="0" applyFont="true" applyFill="true" applyBorder="true" applyAlignment="true">
      <alignment horizontal="center" vertical="center" wrapText="true"/>
    </xf>
    <xf numFmtId="0" fontId="3" fillId="0" borderId="5" xfId="0" applyFont="true" applyFill="true" applyBorder="true" applyAlignment="true">
      <alignment horizontal="left" vertical="top" wrapText="true"/>
    </xf>
    <xf numFmtId="0" fontId="17" fillId="2" borderId="2" xfId="0" applyFont="true" applyFill="true" applyBorder="true" applyAlignment="true">
      <alignment horizontal="left" vertical="top" wrapText="true"/>
    </xf>
    <xf numFmtId="0" fontId="7" fillId="0" borderId="2" xfId="0" applyFont="true" applyFill="true" applyBorder="true" applyAlignment="true">
      <alignment horizontal="left" vertical="top" wrapText="true"/>
    </xf>
    <xf numFmtId="0" fontId="45" fillId="0" borderId="2" xfId="0" applyFont="true" applyFill="true" applyBorder="true" applyAlignment="true">
      <alignment horizontal="left" vertical="top" wrapText="true"/>
    </xf>
    <xf numFmtId="0" fontId="53" fillId="0" borderId="2" xfId="0" applyFont="true" applyFill="true" applyBorder="true" applyAlignment="true">
      <alignment horizontal="center" vertical="center" wrapText="true"/>
    </xf>
    <xf numFmtId="0" fontId="54" fillId="0" borderId="2" xfId="0" applyFont="true" applyFill="true" applyBorder="true" applyAlignment="true">
      <alignment horizontal="center" vertical="center" wrapText="true"/>
    </xf>
    <xf numFmtId="0" fontId="45" fillId="0" borderId="2" xfId="0" applyFont="true" applyFill="true" applyBorder="true" applyAlignment="true">
      <alignment horizontal="center" vertical="center"/>
    </xf>
    <xf numFmtId="0" fontId="16" fillId="3" borderId="2" xfId="0" applyFont="true" applyFill="true" applyBorder="true" applyAlignment="true">
      <alignment horizontal="left" vertical="top"/>
    </xf>
    <xf numFmtId="0" fontId="55" fillId="0" borderId="2" xfId="0" applyFont="true" applyFill="true" applyBorder="true" applyAlignment="true">
      <alignment horizontal="center" vertical="center" wrapText="true"/>
    </xf>
    <xf numFmtId="0" fontId="3" fillId="3" borderId="2" xfId="0" applyFont="true" applyFill="true" applyBorder="true" applyAlignment="true">
      <alignment horizontal="center" vertical="center" wrapText="true"/>
    </xf>
    <xf numFmtId="0" fontId="12" fillId="3" borderId="2" xfId="0" applyFont="true" applyFill="true" applyBorder="true" applyAlignment="true">
      <alignment horizontal="center" vertical="center" wrapText="true"/>
    </xf>
    <xf numFmtId="0" fontId="24" fillId="3"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0" fontId="56" fillId="0" borderId="2" xfId="0" applyFont="true" applyFill="true" applyBorder="true" applyAlignment="true">
      <alignment horizontal="left" vertical="center" wrapText="true"/>
    </xf>
    <xf numFmtId="177" fontId="15" fillId="3" borderId="2" xfId="0" applyNumberFormat="true" applyFont="true" applyFill="true" applyBorder="true" applyAlignment="true">
      <alignment horizontal="center" vertical="center" wrapText="true"/>
    </xf>
    <xf numFmtId="177" fontId="16" fillId="3" borderId="2" xfId="0" applyNumberFormat="true" applyFont="true" applyFill="true" applyBorder="true" applyAlignment="true">
      <alignment horizontal="center" vertical="center" wrapText="true"/>
    </xf>
    <xf numFmtId="177" fontId="45" fillId="0" borderId="2" xfId="0" applyNumberFormat="true" applyFont="true" applyFill="true" applyBorder="true" applyAlignment="true">
      <alignment horizontal="center" vertical="center"/>
    </xf>
    <xf numFmtId="177" fontId="16" fillId="3" borderId="2" xfId="0" applyNumberFormat="true" applyFont="true" applyFill="true" applyBorder="true" applyAlignment="true">
      <alignment horizontal="center" vertical="center"/>
    </xf>
    <xf numFmtId="49" fontId="23" fillId="0" borderId="2" xfId="0" applyNumberFormat="true"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7" fillId="3" borderId="2" xfId="0" applyFont="true" applyFill="true" applyBorder="true" applyAlignment="true">
      <alignment horizontal="center" vertical="center"/>
    </xf>
    <xf numFmtId="177" fontId="57" fillId="3" borderId="2" xfId="0" applyNumberFormat="true" applyFont="true" applyFill="true" applyBorder="true" applyAlignment="true">
      <alignment horizontal="center" vertical="center"/>
    </xf>
    <xf numFmtId="177" fontId="29" fillId="0" borderId="2" xfId="0" applyNumberFormat="true" applyFont="true" applyFill="true" applyBorder="true" applyAlignment="true">
      <alignment horizontal="left" vertical="center" wrapText="true"/>
    </xf>
    <xf numFmtId="177" fontId="35" fillId="0" borderId="2" xfId="0" applyNumberFormat="true" applyFont="true" applyFill="true" applyBorder="true" applyAlignment="true">
      <alignment horizontal="left" vertical="center" wrapText="true"/>
    </xf>
    <xf numFmtId="177" fontId="52" fillId="0" borderId="2" xfId="0" applyNumberFormat="true" applyFont="true" applyFill="true" applyBorder="true" applyAlignment="true">
      <alignment horizontal="center" vertical="center" wrapText="true"/>
    </xf>
    <xf numFmtId="177" fontId="52" fillId="0" borderId="2" xfId="0" applyNumberFormat="true" applyFont="true" applyFill="true" applyBorder="true" applyAlignment="true">
      <alignment horizontal="left" vertical="center" wrapText="true"/>
    </xf>
    <xf numFmtId="177" fontId="45" fillId="0" borderId="2" xfId="0" applyNumberFormat="true" applyFont="true" applyFill="true" applyBorder="true" applyAlignment="true">
      <alignment horizontal="center" vertical="center" wrapText="true"/>
    </xf>
    <xf numFmtId="0" fontId="23" fillId="0" borderId="2" xfId="0" applyNumberFormat="true" applyFont="true" applyFill="true" applyBorder="true" applyAlignment="true">
      <alignment horizontal="center" vertical="center" wrapText="true"/>
    </xf>
    <xf numFmtId="0" fontId="16" fillId="0" borderId="2" xfId="0" applyNumberFormat="true" applyFont="true" applyFill="true" applyBorder="true" applyAlignment="true">
      <alignment horizontal="center" vertical="center" wrapText="true"/>
    </xf>
    <xf numFmtId="0" fontId="57"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vertical="center"/>
    </xf>
    <xf numFmtId="49" fontId="15" fillId="0" borderId="2" xfId="0" applyNumberFormat="true" applyFont="true" applyFill="true" applyBorder="true" applyAlignment="true">
      <alignment horizontal="center" vertical="center" wrapText="true"/>
    </xf>
    <xf numFmtId="0" fontId="15" fillId="3" borderId="2" xfId="0" applyNumberFormat="true" applyFont="true" applyFill="true" applyBorder="true" applyAlignment="true">
      <alignment horizontal="center" vertical="center" wrapText="true"/>
    </xf>
    <xf numFmtId="0" fontId="12" fillId="0" borderId="0" xfId="0" applyFont="true" applyFill="true" applyBorder="true" applyAlignment="true">
      <alignment vertical="center"/>
    </xf>
    <xf numFmtId="0" fontId="16" fillId="6" borderId="2" xfId="0" applyNumberFormat="true" applyFont="true" applyFill="true" applyBorder="true" applyAlignment="true">
      <alignment horizontal="center" vertical="center" wrapText="true"/>
    </xf>
    <xf numFmtId="177" fontId="33" fillId="0" borderId="2" xfId="0" applyNumberFormat="true" applyFont="true" applyFill="true" applyBorder="true" applyAlignment="true">
      <alignment horizontal="center" vertical="center" wrapText="true"/>
    </xf>
    <xf numFmtId="0" fontId="57" fillId="3" borderId="2" xfId="0" applyNumberFormat="true" applyFont="true" applyFill="true" applyBorder="true" applyAlignment="true">
      <alignment horizontal="center" vertical="center" wrapText="true"/>
    </xf>
    <xf numFmtId="177" fontId="56" fillId="0" borderId="2" xfId="0" applyNumberFormat="true" applyFont="true" applyFill="true" applyBorder="true" applyAlignment="true">
      <alignment horizontal="center" vertical="center" wrapText="true"/>
    </xf>
    <xf numFmtId="176" fontId="29" fillId="0" borderId="2" xfId="0" applyNumberFormat="true" applyFont="true" applyFill="true" applyBorder="true" applyAlignment="true">
      <alignment horizontal="center" vertical="center" wrapText="true"/>
    </xf>
    <xf numFmtId="177" fontId="58" fillId="0" borderId="2" xfId="0" applyNumberFormat="true" applyFont="true" applyFill="true" applyBorder="true" applyAlignment="true">
      <alignment horizontal="center" vertical="center" wrapText="true"/>
    </xf>
    <xf numFmtId="0" fontId="24" fillId="6" borderId="5" xfId="0" applyFont="true" applyFill="true" applyBorder="true" applyAlignment="true">
      <alignment horizontal="center" vertical="center" wrapText="true"/>
    </xf>
    <xf numFmtId="0" fontId="20" fillId="6" borderId="5"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177" fontId="7" fillId="6" borderId="2" xfId="0" applyNumberFormat="true" applyFont="true" applyFill="true" applyBorder="true" applyAlignment="true">
      <alignment horizontal="center" vertical="center" wrapText="true"/>
    </xf>
    <xf numFmtId="177" fontId="29" fillId="6" borderId="2" xfId="0" applyNumberFormat="true" applyFont="true" applyFill="true" applyBorder="true" applyAlignment="true">
      <alignment horizontal="center" vertical="center" wrapText="true"/>
    </xf>
    <xf numFmtId="49" fontId="24" fillId="0" borderId="2"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0" fontId="4" fillId="3" borderId="2" xfId="0" applyNumberFormat="true" applyFont="true" applyFill="true" applyBorder="true" applyAlignment="true">
      <alignment horizontal="center" vertical="center" wrapText="true"/>
    </xf>
    <xf numFmtId="0" fontId="12" fillId="3" borderId="2" xfId="0" applyNumberFormat="true" applyFont="true" applyFill="true" applyBorder="true" applyAlignment="true">
      <alignment horizontal="center" vertical="center" wrapText="true"/>
    </xf>
    <xf numFmtId="0" fontId="7" fillId="3" borderId="2" xfId="0" applyFont="true" applyFill="true" applyBorder="true" applyAlignment="true">
      <alignment horizontal="center" vertical="center"/>
    </xf>
    <xf numFmtId="0" fontId="49" fillId="3" borderId="2" xfId="0" applyFont="true" applyFill="true" applyBorder="true" applyAlignment="true">
      <alignment horizontal="center" vertical="center"/>
    </xf>
    <xf numFmtId="0" fontId="56" fillId="0" borderId="2" xfId="0" applyFont="true" applyFill="true" applyBorder="true" applyAlignment="true">
      <alignment horizontal="center" vertical="center" wrapText="true"/>
    </xf>
    <xf numFmtId="0" fontId="5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60" fillId="0" borderId="2" xfId="0" applyFont="true" applyFill="true" applyBorder="true" applyAlignment="true">
      <alignment horizontal="center" vertical="center" wrapText="true"/>
    </xf>
    <xf numFmtId="0" fontId="19" fillId="0" borderId="2" xfId="0" applyFont="true" applyFill="true" applyBorder="true" applyAlignment="true">
      <alignment horizontal="left" vertical="center" wrapText="true"/>
    </xf>
    <xf numFmtId="0" fontId="61" fillId="0" borderId="14" xfId="0" applyFont="true" applyFill="true" applyBorder="true" applyAlignment="true">
      <alignment horizontal="left" vertical="top" wrapText="true"/>
    </xf>
    <xf numFmtId="0" fontId="3"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3" fillId="0" borderId="0" xfId="0" applyFont="true" applyFill="true" applyBorder="true" applyAlignment="true">
      <alignment horizontal="left" vertical="center"/>
    </xf>
    <xf numFmtId="0" fontId="19" fillId="0" borderId="2" xfId="0" applyFont="true" applyFill="true" applyBorder="true" applyAlignment="true">
      <alignment horizontal="left" vertical="top" wrapText="true"/>
    </xf>
    <xf numFmtId="0" fontId="3" fillId="0" borderId="0" xfId="0" applyFont="true" applyFill="true" applyBorder="true" applyAlignment="true">
      <alignment horizontal="left" vertical="top"/>
    </xf>
    <xf numFmtId="177" fontId="61" fillId="0" borderId="14" xfId="0" applyNumberFormat="true" applyFont="true" applyFill="true" applyBorder="true" applyAlignment="true">
      <alignment horizontal="left" vertical="top" wrapText="true"/>
    </xf>
    <xf numFmtId="177" fontId="3" fillId="0" borderId="0" xfId="0" applyNumberFormat="true" applyFont="true" applyFill="true" applyBorder="true" applyAlignment="true">
      <alignment vertical="center"/>
    </xf>
    <xf numFmtId="0" fontId="50" fillId="0" borderId="2" xfId="0"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_附件1-5"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2CC90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117</xdr:row>
      <xdr:rowOff>0</xdr:rowOff>
    </xdr:from>
    <xdr:to>
      <xdr:col>3</xdr:col>
      <xdr:colOff>76200</xdr:colOff>
      <xdr:row>117</xdr:row>
      <xdr:rowOff>836930</xdr:rowOff>
    </xdr:to>
    <xdr:sp>
      <xdr:nvSpPr>
        <xdr:cNvPr id="2" name="Text Box 23"/>
        <xdr:cNvSpPr txBox="true">
          <a:spLocks noChangeArrowheads="true"/>
        </xdr:cNvSpPr>
      </xdr:nvSpPr>
      <xdr:spPr>
        <a:xfrm>
          <a:off x="1503045" y="76222225"/>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57150</xdr:colOff>
      <xdr:row>117</xdr:row>
      <xdr:rowOff>0</xdr:rowOff>
    </xdr:from>
    <xdr:to>
      <xdr:col>3</xdr:col>
      <xdr:colOff>133350</xdr:colOff>
      <xdr:row>117</xdr:row>
      <xdr:rowOff>836930</xdr:rowOff>
    </xdr:to>
    <xdr:sp>
      <xdr:nvSpPr>
        <xdr:cNvPr id="3" name="Text Box 26"/>
        <xdr:cNvSpPr txBox="true">
          <a:spLocks noChangeArrowheads="true"/>
        </xdr:cNvSpPr>
      </xdr:nvSpPr>
      <xdr:spPr>
        <a:xfrm>
          <a:off x="1560195" y="76222225"/>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117</xdr:row>
      <xdr:rowOff>0</xdr:rowOff>
    </xdr:from>
    <xdr:to>
      <xdr:col>3</xdr:col>
      <xdr:colOff>76200</xdr:colOff>
      <xdr:row>117</xdr:row>
      <xdr:rowOff>836930</xdr:rowOff>
    </xdr:to>
    <xdr:sp>
      <xdr:nvSpPr>
        <xdr:cNvPr id="4" name="Text Box 23"/>
        <xdr:cNvSpPr txBox="true">
          <a:spLocks noChangeArrowheads="true"/>
        </xdr:cNvSpPr>
      </xdr:nvSpPr>
      <xdr:spPr>
        <a:xfrm>
          <a:off x="1503045" y="76222225"/>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57150</xdr:colOff>
      <xdr:row>117</xdr:row>
      <xdr:rowOff>0</xdr:rowOff>
    </xdr:from>
    <xdr:to>
      <xdr:col>3</xdr:col>
      <xdr:colOff>133350</xdr:colOff>
      <xdr:row>117</xdr:row>
      <xdr:rowOff>836930</xdr:rowOff>
    </xdr:to>
    <xdr:sp>
      <xdr:nvSpPr>
        <xdr:cNvPr id="5" name="Text Box 26"/>
        <xdr:cNvSpPr txBox="true">
          <a:spLocks noChangeArrowheads="true"/>
        </xdr:cNvSpPr>
      </xdr:nvSpPr>
      <xdr:spPr>
        <a:xfrm>
          <a:off x="1560195" y="76222225"/>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M137"/>
  <sheetViews>
    <sheetView tabSelected="1" zoomScale="82" zoomScaleNormal="82" workbookViewId="0">
      <pane xSplit="5" ySplit="8" topLeftCell="G72" activePane="bottomRight" state="frozen"/>
      <selection/>
      <selection pane="topRight"/>
      <selection pane="bottomLeft"/>
      <selection pane="bottomRight" activeCell="G72" sqref="G72"/>
    </sheetView>
  </sheetViews>
  <sheetFormatPr defaultColWidth="9" defaultRowHeight="14.25"/>
  <cols>
    <col min="1" max="2" width="4.64166666666667" style="20" customWidth="true"/>
    <col min="3" max="3" width="10.4416666666667" style="21" customWidth="true"/>
    <col min="4" max="4" width="23.625" style="22" customWidth="true"/>
    <col min="5" max="5" width="26.375" style="23" customWidth="true"/>
    <col min="6" max="6" width="12.0333333333333" style="21" customWidth="true"/>
    <col min="7" max="7" width="4.11666666666667" style="1" customWidth="true"/>
    <col min="8" max="8" width="4.11666666666667" style="20" customWidth="true"/>
    <col min="9" max="9" width="7.875" style="1" customWidth="true"/>
    <col min="10" max="10" width="5.875" style="1" customWidth="true"/>
    <col min="11" max="11" width="6.025" style="1" customWidth="true"/>
    <col min="12" max="12" width="6.31666666666667" style="24" customWidth="true"/>
    <col min="13" max="13" width="11.5833333333333" style="1" customWidth="true"/>
    <col min="14" max="14" width="11.425" style="1" customWidth="true"/>
    <col min="15" max="15" width="8.83333333333333" style="1" customWidth="true"/>
    <col min="16" max="16" width="8.54166666666667" style="1" customWidth="true"/>
    <col min="17" max="17" width="9.9" style="1" customWidth="true"/>
    <col min="18" max="18" width="9.44166666666667" style="20" customWidth="true"/>
    <col min="19" max="19" width="3.91666666666667" style="20" customWidth="true"/>
    <col min="20" max="20" width="9.9" style="1" customWidth="true"/>
    <col min="21" max="21" width="8.5" style="1" customWidth="true"/>
    <col min="22" max="22" width="7.61666666666667" style="1" customWidth="true"/>
    <col min="23" max="23" width="6.625" style="1" customWidth="true"/>
    <col min="24" max="24" width="10.2083333333333" style="1" customWidth="true"/>
    <col min="25" max="25" width="8.84166666666667" style="1" customWidth="true"/>
    <col min="26" max="33" width="4.825" style="1" customWidth="true"/>
    <col min="34" max="34" width="7.625" style="1" customWidth="true"/>
    <col min="35" max="35" width="7.75" style="1" customWidth="true"/>
    <col min="36" max="36" width="7.14166666666667" style="1" customWidth="true"/>
    <col min="37" max="37" width="7.375" style="1" customWidth="true"/>
    <col min="38" max="38" width="10.75" style="20" customWidth="true"/>
    <col min="39" max="16384" width="9" style="1"/>
  </cols>
  <sheetData>
    <row r="1" s="1" customFormat="true" ht="24" customHeight="true" spans="1:38">
      <c r="A1" s="25" t="s">
        <v>0</v>
      </c>
      <c r="B1" s="25"/>
      <c r="C1" s="26"/>
      <c r="D1" s="27"/>
      <c r="E1" s="23"/>
      <c r="F1" s="21"/>
      <c r="H1" s="20"/>
      <c r="L1" s="24"/>
      <c r="R1" s="20"/>
      <c r="S1" s="20"/>
      <c r="AL1" s="20"/>
    </row>
    <row r="2" s="2" customFormat="true" ht="40" customHeight="true" spans="1:38">
      <c r="A2" s="28" t="s">
        <v>1</v>
      </c>
      <c r="B2" s="28"/>
      <c r="C2" s="29"/>
      <c r="D2" s="30"/>
      <c r="E2" s="79"/>
      <c r="F2" s="29"/>
      <c r="G2" s="28"/>
      <c r="H2" s="28"/>
      <c r="I2" s="28"/>
      <c r="J2" s="28"/>
      <c r="K2" s="28"/>
      <c r="L2" s="109"/>
      <c r="M2" s="132"/>
      <c r="N2" s="28"/>
      <c r="O2" s="28"/>
      <c r="P2" s="132"/>
      <c r="Q2" s="132"/>
      <c r="R2" s="28"/>
      <c r="S2" s="28"/>
      <c r="T2" s="28"/>
      <c r="U2" s="28"/>
      <c r="V2" s="132"/>
      <c r="W2" s="132"/>
      <c r="X2" s="28"/>
      <c r="Y2" s="28"/>
      <c r="Z2" s="28"/>
      <c r="AA2" s="28"/>
      <c r="AB2" s="28"/>
      <c r="AC2" s="28"/>
      <c r="AD2" s="28"/>
      <c r="AE2" s="28"/>
      <c r="AF2" s="28"/>
      <c r="AG2" s="28"/>
      <c r="AH2" s="28"/>
      <c r="AI2" s="28"/>
      <c r="AJ2" s="28"/>
      <c r="AK2" s="28"/>
      <c r="AL2" s="28"/>
    </row>
    <row r="3" s="3" customFormat="true" ht="19" customHeight="true" spans="1:38">
      <c r="A3" s="31" t="s">
        <v>2</v>
      </c>
      <c r="B3" s="31" t="s">
        <v>3</v>
      </c>
      <c r="C3" s="32" t="s">
        <v>4</v>
      </c>
      <c r="D3" s="33"/>
      <c r="E3" s="80"/>
      <c r="F3" s="81" t="s">
        <v>5</v>
      </c>
      <c r="G3" s="82" t="s">
        <v>6</v>
      </c>
      <c r="H3" s="83" t="s">
        <v>7</v>
      </c>
      <c r="I3" s="82"/>
      <c r="J3" s="82"/>
      <c r="K3" s="82" t="s">
        <v>8</v>
      </c>
      <c r="L3" s="110" t="s">
        <v>9</v>
      </c>
      <c r="M3" s="133" t="s">
        <v>10</v>
      </c>
      <c r="N3" s="134"/>
      <c r="O3" s="134"/>
      <c r="P3" s="135"/>
      <c r="Q3" s="135"/>
      <c r="R3" s="143"/>
      <c r="S3" s="36" t="s">
        <v>11</v>
      </c>
      <c r="T3" s="144"/>
      <c r="U3" s="144"/>
      <c r="V3" s="144"/>
      <c r="W3" s="174"/>
      <c r="X3" s="36" t="s">
        <v>12</v>
      </c>
      <c r="Y3" s="144"/>
      <c r="Z3" s="144"/>
      <c r="AA3" s="144"/>
      <c r="AB3" s="144"/>
      <c r="AC3" s="144"/>
      <c r="AD3" s="144"/>
      <c r="AE3" s="144"/>
      <c r="AF3" s="144"/>
      <c r="AG3" s="144"/>
      <c r="AH3" s="144"/>
      <c r="AI3" s="144"/>
      <c r="AJ3" s="31" t="s">
        <v>13</v>
      </c>
      <c r="AK3" s="210" t="s">
        <v>14</v>
      </c>
      <c r="AL3" s="211" t="s">
        <v>15</v>
      </c>
    </row>
    <row r="4" s="3" customFormat="true" ht="62" customHeight="true" spans="1:38">
      <c r="A4" s="34"/>
      <c r="B4" s="34"/>
      <c r="C4" s="32"/>
      <c r="D4" s="33"/>
      <c r="E4" s="80"/>
      <c r="F4" s="81"/>
      <c r="G4" s="82"/>
      <c r="H4" s="82" t="s">
        <v>16</v>
      </c>
      <c r="I4" s="82" t="s">
        <v>17</v>
      </c>
      <c r="J4" s="111" t="s">
        <v>18</v>
      </c>
      <c r="K4" s="82"/>
      <c r="L4" s="110"/>
      <c r="M4" s="136" t="s">
        <v>19</v>
      </c>
      <c r="N4" s="137" t="s">
        <v>20</v>
      </c>
      <c r="O4" s="137" t="s">
        <v>21</v>
      </c>
      <c r="P4" s="138" t="s">
        <v>22</v>
      </c>
      <c r="Q4" s="145"/>
      <c r="R4" s="146"/>
      <c r="S4" s="147" t="s">
        <v>23</v>
      </c>
      <c r="T4" s="148" t="s">
        <v>18</v>
      </c>
      <c r="U4" s="175"/>
      <c r="V4" s="176"/>
      <c r="W4" s="177"/>
      <c r="X4" s="178" t="s">
        <v>24</v>
      </c>
      <c r="Y4" s="178" t="s">
        <v>25</v>
      </c>
      <c r="Z4" s="183" t="s">
        <v>26</v>
      </c>
      <c r="AA4" s="183" t="s">
        <v>27</v>
      </c>
      <c r="AB4" s="179" t="s">
        <v>28</v>
      </c>
      <c r="AC4" s="179"/>
      <c r="AD4" s="179" t="s">
        <v>29</v>
      </c>
      <c r="AE4" s="179"/>
      <c r="AF4" s="179" t="s">
        <v>30</v>
      </c>
      <c r="AG4" s="179"/>
      <c r="AH4" s="179" t="s">
        <v>31</v>
      </c>
      <c r="AI4" s="197"/>
      <c r="AJ4" s="34"/>
      <c r="AK4" s="212"/>
      <c r="AL4" s="211"/>
    </row>
    <row r="5" s="3" customFormat="true" ht="19" customHeight="true" spans="1:38">
      <c r="A5" s="34"/>
      <c r="B5" s="34"/>
      <c r="C5" s="32" t="s">
        <v>32</v>
      </c>
      <c r="D5" s="32" t="s">
        <v>33</v>
      </c>
      <c r="E5" s="32" t="s">
        <v>34</v>
      </c>
      <c r="F5" s="81"/>
      <c r="G5" s="82"/>
      <c r="H5" s="82"/>
      <c r="I5" s="82"/>
      <c r="J5" s="82"/>
      <c r="K5" s="82"/>
      <c r="L5" s="110"/>
      <c r="M5" s="139"/>
      <c r="N5" s="137"/>
      <c r="O5" s="137"/>
      <c r="P5" s="136" t="s">
        <v>35</v>
      </c>
      <c r="Q5" s="149" t="s">
        <v>36</v>
      </c>
      <c r="R5" s="137" t="s">
        <v>21</v>
      </c>
      <c r="S5" s="150"/>
      <c r="T5" s="151" t="s">
        <v>37</v>
      </c>
      <c r="U5" s="151" t="s">
        <v>38</v>
      </c>
      <c r="V5" s="178" t="s">
        <v>39</v>
      </c>
      <c r="W5" s="179"/>
      <c r="X5" s="179"/>
      <c r="Y5" s="179"/>
      <c r="Z5" s="184"/>
      <c r="AA5" s="184"/>
      <c r="AB5" s="179" t="s">
        <v>40</v>
      </c>
      <c r="AC5" s="178" t="s">
        <v>41</v>
      </c>
      <c r="AD5" s="179" t="s">
        <v>42</v>
      </c>
      <c r="AE5" s="178" t="s">
        <v>43</v>
      </c>
      <c r="AF5" s="179" t="s">
        <v>42</v>
      </c>
      <c r="AG5" s="178" t="s">
        <v>43</v>
      </c>
      <c r="AH5" s="179" t="s">
        <v>40</v>
      </c>
      <c r="AI5" s="198" t="s">
        <v>41</v>
      </c>
      <c r="AJ5" s="34"/>
      <c r="AK5" s="212"/>
      <c r="AL5" s="211"/>
    </row>
    <row r="6" s="3" customFormat="true" ht="78" customHeight="true" spans="1:38">
      <c r="A6" s="35"/>
      <c r="B6" s="35"/>
      <c r="C6" s="32"/>
      <c r="D6" s="32"/>
      <c r="E6" s="32"/>
      <c r="F6" s="81"/>
      <c r="G6" s="82"/>
      <c r="H6" s="82"/>
      <c r="I6" s="82"/>
      <c r="J6" s="82"/>
      <c r="K6" s="82"/>
      <c r="L6" s="110"/>
      <c r="M6" s="139"/>
      <c r="N6" s="137"/>
      <c r="O6" s="137"/>
      <c r="P6" s="139"/>
      <c r="Q6" s="152"/>
      <c r="R6" s="137"/>
      <c r="S6" s="153"/>
      <c r="T6" s="154"/>
      <c r="U6" s="154"/>
      <c r="V6" s="180" t="s">
        <v>44</v>
      </c>
      <c r="W6" s="178" t="s">
        <v>45</v>
      </c>
      <c r="X6" s="179"/>
      <c r="Y6" s="179"/>
      <c r="Z6" s="185"/>
      <c r="AA6" s="185"/>
      <c r="AB6" s="179"/>
      <c r="AC6" s="179"/>
      <c r="AD6" s="179"/>
      <c r="AE6" s="179"/>
      <c r="AF6" s="179"/>
      <c r="AG6" s="179"/>
      <c r="AH6" s="179"/>
      <c r="AI6" s="197"/>
      <c r="AJ6" s="35"/>
      <c r="AK6" s="213"/>
      <c r="AL6" s="211"/>
    </row>
    <row r="7" s="3" customFormat="true" ht="19" customHeight="true" spans="1:38">
      <c r="A7" s="32">
        <v>1</v>
      </c>
      <c r="B7" s="36"/>
      <c r="C7" s="36">
        <v>2</v>
      </c>
      <c r="D7" s="37"/>
      <c r="E7" s="84"/>
      <c r="F7" s="32">
        <v>3</v>
      </c>
      <c r="G7" s="32">
        <v>4</v>
      </c>
      <c r="H7" s="32">
        <v>5</v>
      </c>
      <c r="I7" s="32">
        <v>6</v>
      </c>
      <c r="J7" s="32">
        <v>9</v>
      </c>
      <c r="K7" s="32">
        <v>10</v>
      </c>
      <c r="L7" s="112">
        <v>11</v>
      </c>
      <c r="M7" s="32">
        <v>12</v>
      </c>
      <c r="N7" s="32">
        <v>13</v>
      </c>
      <c r="O7" s="32">
        <v>14</v>
      </c>
      <c r="P7" s="32">
        <v>21</v>
      </c>
      <c r="Q7" s="32">
        <v>22</v>
      </c>
      <c r="R7" s="32">
        <v>23</v>
      </c>
      <c r="S7" s="32">
        <v>24</v>
      </c>
      <c r="T7" s="32">
        <v>33</v>
      </c>
      <c r="U7" s="32">
        <v>34</v>
      </c>
      <c r="V7" s="32">
        <v>35</v>
      </c>
      <c r="W7" s="32">
        <v>36</v>
      </c>
      <c r="X7" s="32">
        <v>37</v>
      </c>
      <c r="Y7" s="32">
        <v>38</v>
      </c>
      <c r="Z7" s="32">
        <v>39</v>
      </c>
      <c r="AA7" s="32">
        <v>40</v>
      </c>
      <c r="AB7" s="32">
        <v>41</v>
      </c>
      <c r="AC7" s="32">
        <v>42</v>
      </c>
      <c r="AD7" s="32">
        <v>43</v>
      </c>
      <c r="AE7" s="32">
        <v>44</v>
      </c>
      <c r="AF7" s="32">
        <v>45</v>
      </c>
      <c r="AG7" s="32">
        <v>46</v>
      </c>
      <c r="AH7" s="32">
        <v>47</v>
      </c>
      <c r="AI7" s="32">
        <v>48</v>
      </c>
      <c r="AJ7" s="36">
        <v>49</v>
      </c>
      <c r="AK7" s="174"/>
      <c r="AL7" s="32">
        <v>50</v>
      </c>
    </row>
    <row r="8" s="3" customFormat="true" ht="23" customHeight="true" spans="1:38">
      <c r="A8" s="38" t="s">
        <v>19</v>
      </c>
      <c r="B8" s="39"/>
      <c r="C8" s="39"/>
      <c r="D8" s="40"/>
      <c r="E8" s="85"/>
      <c r="F8" s="86"/>
      <c r="G8" s="86" t="s">
        <v>46</v>
      </c>
      <c r="H8" s="86" t="s">
        <v>46</v>
      </c>
      <c r="I8" s="86" t="s">
        <v>46</v>
      </c>
      <c r="J8" s="86" t="s">
        <v>46</v>
      </c>
      <c r="K8" s="113" t="s">
        <v>46</v>
      </c>
      <c r="L8" s="113" t="s">
        <v>46</v>
      </c>
      <c r="M8" s="119">
        <f>SUM(M9,M11,M16,M23,M28,M88,M95,M97,M101,M107,M129,M134)</f>
        <v>22288.51</v>
      </c>
      <c r="N8" s="119">
        <f>SUM(N9,N11,N16,N23,N28,N88,N95,N97,N101,N107,N129,N134)</f>
        <v>17284.76</v>
      </c>
      <c r="O8" s="119">
        <f>SUM(O9,O11,O16,O23,O28,O88,O95,O97,O101,O107,O129,O134)</f>
        <v>5003.75</v>
      </c>
      <c r="P8" s="119">
        <f>SUM(P9,P11,P16,P23,P28,P88,P95,P97,P101,P107,P129,P134)</f>
        <v>22288.51</v>
      </c>
      <c r="Q8" s="119">
        <f>SUM(Q28,Q11,Q9,Q23,Q88,Q95,Q16,Q97,Q101,Q107,Q129,Q134)</f>
        <v>17284.76</v>
      </c>
      <c r="R8" s="119">
        <f>SUM(R28,R11,R9,R23,R88,R95,R16,R97,R101,R107,R129,R134)</f>
        <v>5003.75</v>
      </c>
      <c r="S8" s="86" t="s">
        <v>46</v>
      </c>
      <c r="T8" s="86" t="s">
        <v>46</v>
      </c>
      <c r="U8" s="86" t="s">
        <v>46</v>
      </c>
      <c r="V8" s="86" t="s">
        <v>46</v>
      </c>
      <c r="W8" s="86" t="s">
        <v>46</v>
      </c>
      <c r="X8" s="86" t="s">
        <v>46</v>
      </c>
      <c r="Y8" s="113" t="s">
        <v>46</v>
      </c>
      <c r="Z8" s="113" t="s">
        <v>46</v>
      </c>
      <c r="AA8" s="86" t="s">
        <v>46</v>
      </c>
      <c r="AB8" s="86" t="s">
        <v>46</v>
      </c>
      <c r="AC8" s="86" t="s">
        <v>46</v>
      </c>
      <c r="AD8" s="86" t="s">
        <v>46</v>
      </c>
      <c r="AE8" s="86" t="s">
        <v>46</v>
      </c>
      <c r="AF8" s="86" t="s">
        <v>46</v>
      </c>
      <c r="AG8" s="113" t="s">
        <v>46</v>
      </c>
      <c r="AH8" s="113" t="s">
        <v>46</v>
      </c>
      <c r="AI8" s="113" t="s">
        <v>46</v>
      </c>
      <c r="AJ8" s="113" t="s">
        <v>46</v>
      </c>
      <c r="AK8" s="199" t="s">
        <v>46</v>
      </c>
      <c r="AL8" s="214"/>
    </row>
    <row r="9" s="4" customFormat="true" ht="23" customHeight="true" spans="1:38">
      <c r="A9" s="41">
        <v>1</v>
      </c>
      <c r="B9" s="42"/>
      <c r="C9" s="41" t="s">
        <v>47</v>
      </c>
      <c r="D9" s="43"/>
      <c r="E9" s="87"/>
      <c r="F9" s="87"/>
      <c r="G9" s="88"/>
      <c r="H9" s="88"/>
      <c r="I9" s="88"/>
      <c r="J9" s="88"/>
      <c r="K9" s="43"/>
      <c r="L9" s="114"/>
      <c r="M9" s="114">
        <v>2036</v>
      </c>
      <c r="N9" s="114">
        <v>2036</v>
      </c>
      <c r="O9" s="114">
        <f>O10</f>
        <v>0</v>
      </c>
      <c r="P9" s="114">
        <v>2036</v>
      </c>
      <c r="Q9" s="114">
        <v>2036</v>
      </c>
      <c r="R9" s="114">
        <f>R10</f>
        <v>0</v>
      </c>
      <c r="S9" s="87"/>
      <c r="T9" s="87"/>
      <c r="U9" s="87"/>
      <c r="V9" s="87"/>
      <c r="W9" s="87"/>
      <c r="X9" s="87"/>
      <c r="Y9" s="114"/>
      <c r="Z9" s="114"/>
      <c r="AA9" s="87"/>
      <c r="AB9" s="87"/>
      <c r="AC9" s="87"/>
      <c r="AD9" s="87"/>
      <c r="AE9" s="87"/>
      <c r="AF9" s="87"/>
      <c r="AG9" s="114"/>
      <c r="AH9" s="114"/>
      <c r="AI9" s="114"/>
      <c r="AJ9" s="114"/>
      <c r="AK9" s="215"/>
      <c r="AL9" s="216"/>
    </row>
    <row r="10" s="5" customFormat="true" ht="42" customHeight="true" spans="1:38">
      <c r="A10" s="44">
        <v>1.1</v>
      </c>
      <c r="B10" s="44">
        <v>1</v>
      </c>
      <c r="C10" s="45" t="s">
        <v>48</v>
      </c>
      <c r="D10" s="46" t="s">
        <v>49</v>
      </c>
      <c r="E10" s="46" t="s">
        <v>49</v>
      </c>
      <c r="F10" s="47" t="s">
        <v>50</v>
      </c>
      <c r="G10" s="45" t="s">
        <v>51</v>
      </c>
      <c r="H10" s="45" t="s">
        <v>52</v>
      </c>
      <c r="I10" s="112"/>
      <c r="J10" s="112"/>
      <c r="K10" s="112"/>
      <c r="L10" s="112"/>
      <c r="M10" s="112">
        <v>2036</v>
      </c>
      <c r="N10" s="112">
        <v>2036</v>
      </c>
      <c r="O10" s="112">
        <v>0</v>
      </c>
      <c r="P10" s="112">
        <v>2036</v>
      </c>
      <c r="Q10" s="112">
        <v>2036</v>
      </c>
      <c r="R10" s="112">
        <v>0</v>
      </c>
      <c r="S10" s="155" t="s">
        <v>53</v>
      </c>
      <c r="T10" s="156">
        <v>1200</v>
      </c>
      <c r="U10" s="156">
        <v>2000</v>
      </c>
      <c r="V10" s="156">
        <v>1200</v>
      </c>
      <c r="W10" s="156">
        <v>2000</v>
      </c>
      <c r="X10" s="112">
        <v>7200</v>
      </c>
      <c r="Y10" s="156">
        <v>2000</v>
      </c>
      <c r="Z10" s="186"/>
      <c r="AA10" s="186"/>
      <c r="AB10" s="186"/>
      <c r="AC10" s="186"/>
      <c r="AD10" s="186"/>
      <c r="AE10" s="186"/>
      <c r="AF10" s="186"/>
      <c r="AG10" s="186"/>
      <c r="AH10" s="186"/>
      <c r="AI10" s="186"/>
      <c r="AJ10" s="199" t="s">
        <v>54</v>
      </c>
      <c r="AK10" s="199" t="s">
        <v>54</v>
      </c>
      <c r="AL10" s="217"/>
    </row>
    <row r="11" s="6" customFormat="true" ht="23" customHeight="true" spans="1:38">
      <c r="A11" s="41">
        <v>2</v>
      </c>
      <c r="B11" s="42"/>
      <c r="C11" s="41" t="s">
        <v>55</v>
      </c>
      <c r="D11" s="43" t="s">
        <v>46</v>
      </c>
      <c r="E11" s="87" t="s">
        <v>46</v>
      </c>
      <c r="F11" s="87" t="s">
        <v>46</v>
      </c>
      <c r="G11" s="89" t="s">
        <v>46</v>
      </c>
      <c r="H11" s="89" t="s">
        <v>46</v>
      </c>
      <c r="I11" s="89" t="s">
        <v>46</v>
      </c>
      <c r="J11" s="89" t="s">
        <v>46</v>
      </c>
      <c r="K11" s="89" t="s">
        <v>46</v>
      </c>
      <c r="L11" s="89" t="s">
        <v>46</v>
      </c>
      <c r="M11" s="114">
        <f>SUM(M12:M15)</f>
        <v>40</v>
      </c>
      <c r="N11" s="114">
        <f t="shared" ref="M11:R11" si="0">SUM(N12:N15)</f>
        <v>40</v>
      </c>
      <c r="O11" s="114">
        <f t="shared" si="0"/>
        <v>0</v>
      </c>
      <c r="P11" s="114">
        <f t="shared" si="0"/>
        <v>40</v>
      </c>
      <c r="Q11" s="114">
        <f t="shared" si="0"/>
        <v>40</v>
      </c>
      <c r="R11" s="114">
        <f t="shared" si="0"/>
        <v>0</v>
      </c>
      <c r="S11" s="114" t="s">
        <v>46</v>
      </c>
      <c r="T11" s="87" t="s">
        <v>46</v>
      </c>
      <c r="U11" s="87" t="s">
        <v>46</v>
      </c>
      <c r="V11" s="87" t="s">
        <v>46</v>
      </c>
      <c r="W11" s="87" t="s">
        <v>46</v>
      </c>
      <c r="X11" s="87" t="s">
        <v>46</v>
      </c>
      <c r="Y11" s="114" t="s">
        <v>46</v>
      </c>
      <c r="Z11" s="114" t="s">
        <v>46</v>
      </c>
      <c r="AA11" s="87" t="s">
        <v>46</v>
      </c>
      <c r="AB11" s="87" t="s">
        <v>46</v>
      </c>
      <c r="AC11" s="87" t="s">
        <v>46</v>
      </c>
      <c r="AD11" s="87" t="s">
        <v>46</v>
      </c>
      <c r="AE11" s="87" t="s">
        <v>46</v>
      </c>
      <c r="AF11" s="87" t="s">
        <v>46</v>
      </c>
      <c r="AG11" s="114" t="s">
        <v>46</v>
      </c>
      <c r="AH11" s="114" t="s">
        <v>46</v>
      </c>
      <c r="AI11" s="114" t="s">
        <v>46</v>
      </c>
      <c r="AJ11" s="114" t="s">
        <v>46</v>
      </c>
      <c r="AK11" s="215" t="s">
        <v>46</v>
      </c>
      <c r="AL11" s="218"/>
    </row>
    <row r="12" s="7" customFormat="true" ht="36" spans="1:38">
      <c r="A12" s="32">
        <v>2.1</v>
      </c>
      <c r="B12" s="32">
        <v>2</v>
      </c>
      <c r="C12" s="45" t="s">
        <v>56</v>
      </c>
      <c r="D12" s="47" t="s">
        <v>57</v>
      </c>
      <c r="E12" s="47" t="s">
        <v>58</v>
      </c>
      <c r="F12" s="47" t="s">
        <v>50</v>
      </c>
      <c r="G12" s="47" t="s">
        <v>51</v>
      </c>
      <c r="H12" s="90" t="s">
        <v>52</v>
      </c>
      <c r="I12" s="115"/>
      <c r="J12" s="116"/>
      <c r="K12" s="112"/>
      <c r="L12" s="112"/>
      <c r="M12" s="116">
        <v>40</v>
      </c>
      <c r="N12" s="116">
        <v>40</v>
      </c>
      <c r="O12" s="116">
        <v>0</v>
      </c>
      <c r="P12" s="116">
        <v>40</v>
      </c>
      <c r="Q12" s="116">
        <v>40</v>
      </c>
      <c r="R12" s="116">
        <v>0</v>
      </c>
      <c r="S12" s="157" t="s">
        <v>53</v>
      </c>
      <c r="T12" s="158">
        <v>500</v>
      </c>
      <c r="U12" s="158">
        <v>808</v>
      </c>
      <c r="V12" s="158">
        <v>500</v>
      </c>
      <c r="W12" s="158">
        <v>808</v>
      </c>
      <c r="X12" s="116"/>
      <c r="Y12" s="158">
        <v>808</v>
      </c>
      <c r="Z12" s="116"/>
      <c r="AA12" s="116"/>
      <c r="AB12" s="116"/>
      <c r="AC12" s="116"/>
      <c r="AD12" s="116"/>
      <c r="AE12" s="116"/>
      <c r="AF12" s="116"/>
      <c r="AG12" s="116"/>
      <c r="AH12" s="116"/>
      <c r="AI12" s="116"/>
      <c r="AJ12" s="200"/>
      <c r="AK12" s="200" t="s">
        <v>59</v>
      </c>
      <c r="AL12" s="219"/>
    </row>
    <row r="13" s="7" customFormat="true" ht="13.5" spans="1:38">
      <c r="A13" s="32">
        <v>2.2</v>
      </c>
      <c r="B13" s="32"/>
      <c r="C13" s="45" t="s">
        <v>60</v>
      </c>
      <c r="D13" s="47"/>
      <c r="E13" s="47"/>
      <c r="F13" s="47"/>
      <c r="G13" s="47"/>
      <c r="H13" s="90"/>
      <c r="I13" s="115"/>
      <c r="J13" s="116"/>
      <c r="K13" s="116"/>
      <c r="L13" s="116"/>
      <c r="M13" s="116"/>
      <c r="N13" s="116"/>
      <c r="O13" s="116"/>
      <c r="P13" s="116"/>
      <c r="Q13" s="116"/>
      <c r="R13" s="116"/>
      <c r="S13" s="157"/>
      <c r="T13" s="116"/>
      <c r="U13" s="116"/>
      <c r="V13" s="116"/>
      <c r="W13" s="116"/>
      <c r="X13" s="116"/>
      <c r="Y13" s="116"/>
      <c r="Z13" s="157"/>
      <c r="AA13" s="157"/>
      <c r="AB13" s="157"/>
      <c r="AC13" s="157"/>
      <c r="AD13" s="157"/>
      <c r="AE13" s="157"/>
      <c r="AF13" s="157"/>
      <c r="AG13" s="157"/>
      <c r="AH13" s="157"/>
      <c r="AI13" s="157"/>
      <c r="AJ13" s="200"/>
      <c r="AK13" s="200"/>
      <c r="AL13" s="220"/>
    </row>
    <row r="14" s="7" customFormat="true" ht="13.5" spans="1:38">
      <c r="A14" s="33">
        <v>2.3</v>
      </c>
      <c r="B14" s="33"/>
      <c r="C14" s="48" t="s">
        <v>61</v>
      </c>
      <c r="D14" s="49"/>
      <c r="E14" s="91"/>
      <c r="F14" s="47"/>
      <c r="G14" s="47"/>
      <c r="H14" s="90"/>
      <c r="I14" s="115"/>
      <c r="J14" s="116"/>
      <c r="K14" s="116"/>
      <c r="L14" s="116"/>
      <c r="M14" s="116"/>
      <c r="N14" s="116"/>
      <c r="O14" s="116"/>
      <c r="P14" s="116"/>
      <c r="Q14" s="116"/>
      <c r="R14" s="116"/>
      <c r="S14" s="157"/>
      <c r="T14" s="116"/>
      <c r="U14" s="116"/>
      <c r="V14" s="116"/>
      <c r="W14" s="116"/>
      <c r="X14" s="116"/>
      <c r="Y14" s="116"/>
      <c r="Z14" s="116"/>
      <c r="AA14" s="116"/>
      <c r="AB14" s="116"/>
      <c r="AC14" s="116"/>
      <c r="AD14" s="116"/>
      <c r="AE14" s="116"/>
      <c r="AF14" s="116"/>
      <c r="AG14" s="116"/>
      <c r="AH14" s="116"/>
      <c r="AI14" s="116"/>
      <c r="AJ14" s="200"/>
      <c r="AK14" s="200"/>
      <c r="AL14" s="220"/>
    </row>
    <row r="15" s="7" customFormat="true" ht="13.5" spans="1:38">
      <c r="A15" s="33">
        <v>2.4</v>
      </c>
      <c r="B15" s="33"/>
      <c r="C15" s="48" t="s">
        <v>62</v>
      </c>
      <c r="D15" s="49"/>
      <c r="E15" s="91"/>
      <c r="F15" s="47"/>
      <c r="G15" s="47"/>
      <c r="H15" s="90"/>
      <c r="I15" s="115"/>
      <c r="J15" s="116"/>
      <c r="K15" s="116"/>
      <c r="L15" s="116"/>
      <c r="M15" s="116"/>
      <c r="N15" s="116"/>
      <c r="O15" s="116"/>
      <c r="P15" s="116"/>
      <c r="Q15" s="116"/>
      <c r="R15" s="116"/>
      <c r="S15" s="157"/>
      <c r="T15" s="116"/>
      <c r="U15" s="116"/>
      <c r="V15" s="116"/>
      <c r="W15" s="116"/>
      <c r="X15" s="116"/>
      <c r="Y15" s="116"/>
      <c r="Z15" s="157"/>
      <c r="AA15" s="157"/>
      <c r="AB15" s="157"/>
      <c r="AC15" s="157"/>
      <c r="AD15" s="157"/>
      <c r="AE15" s="157"/>
      <c r="AF15" s="157"/>
      <c r="AG15" s="157"/>
      <c r="AH15" s="157"/>
      <c r="AI15" s="157"/>
      <c r="AJ15" s="200"/>
      <c r="AK15" s="200"/>
      <c r="AL15" s="220"/>
    </row>
    <row r="16" s="6" customFormat="true" ht="13.5" spans="1:38">
      <c r="A16" s="41">
        <v>3</v>
      </c>
      <c r="B16" s="42"/>
      <c r="C16" s="41" t="s">
        <v>63</v>
      </c>
      <c r="D16" s="43"/>
      <c r="E16" s="87"/>
      <c r="F16" s="87"/>
      <c r="G16" s="87"/>
      <c r="H16" s="87"/>
      <c r="I16" s="87"/>
      <c r="J16" s="87"/>
      <c r="K16" s="114"/>
      <c r="L16" s="114"/>
      <c r="M16" s="114">
        <f t="shared" ref="M16:R16" si="1">M17+M18+M19+M20+M21+M22</f>
        <v>117</v>
      </c>
      <c r="N16" s="114">
        <f t="shared" si="1"/>
        <v>117</v>
      </c>
      <c r="O16" s="114">
        <f t="shared" si="1"/>
        <v>0</v>
      </c>
      <c r="P16" s="114">
        <f t="shared" si="1"/>
        <v>117</v>
      </c>
      <c r="Q16" s="114">
        <f t="shared" si="1"/>
        <v>117</v>
      </c>
      <c r="R16" s="114">
        <f t="shared" si="1"/>
        <v>0</v>
      </c>
      <c r="S16" s="114"/>
      <c r="T16" s="87"/>
      <c r="U16" s="87"/>
      <c r="V16" s="87"/>
      <c r="W16" s="87"/>
      <c r="X16" s="87"/>
      <c r="Y16" s="114"/>
      <c r="Z16" s="114"/>
      <c r="AA16" s="87"/>
      <c r="AB16" s="87"/>
      <c r="AC16" s="87"/>
      <c r="AD16" s="87"/>
      <c r="AE16" s="87"/>
      <c r="AF16" s="87"/>
      <c r="AG16" s="114"/>
      <c r="AH16" s="114"/>
      <c r="AI16" s="114"/>
      <c r="AJ16" s="114"/>
      <c r="AK16" s="215"/>
      <c r="AL16" s="218"/>
    </row>
    <row r="17" s="8" customFormat="true" ht="24" spans="1:38">
      <c r="A17" s="32">
        <v>3.1</v>
      </c>
      <c r="B17" s="32">
        <v>3</v>
      </c>
      <c r="C17" s="45" t="s">
        <v>64</v>
      </c>
      <c r="D17" s="45" t="s">
        <v>65</v>
      </c>
      <c r="E17" s="45" t="s">
        <v>66</v>
      </c>
      <c r="F17" s="45" t="s">
        <v>50</v>
      </c>
      <c r="G17" s="45"/>
      <c r="H17" s="92"/>
      <c r="I17" s="116"/>
      <c r="J17" s="116"/>
      <c r="K17" s="116"/>
      <c r="L17" s="116"/>
      <c r="M17" s="116">
        <v>15</v>
      </c>
      <c r="N17" s="116">
        <v>15</v>
      </c>
      <c r="O17" s="116">
        <v>0</v>
      </c>
      <c r="P17" s="116">
        <v>15</v>
      </c>
      <c r="Q17" s="116">
        <v>15</v>
      </c>
      <c r="R17" s="116">
        <v>0</v>
      </c>
      <c r="S17" s="155" t="s">
        <v>53</v>
      </c>
      <c r="T17" s="158">
        <v>300</v>
      </c>
      <c r="U17" s="158">
        <v>300</v>
      </c>
      <c r="V17" s="158">
        <v>300</v>
      </c>
      <c r="W17" s="158">
        <v>300</v>
      </c>
      <c r="X17" s="116"/>
      <c r="Y17" s="156">
        <v>30</v>
      </c>
      <c r="Z17" s="112"/>
      <c r="AA17" s="112"/>
      <c r="AB17" s="112"/>
      <c r="AC17" s="112"/>
      <c r="AD17" s="112"/>
      <c r="AE17" s="112"/>
      <c r="AF17" s="112"/>
      <c r="AG17" s="112"/>
      <c r="AH17" s="112"/>
      <c r="AI17" s="112"/>
      <c r="AJ17" s="157"/>
      <c r="AK17" s="221" t="s">
        <v>59</v>
      </c>
      <c r="AL17" s="217"/>
    </row>
    <row r="18" s="8" customFormat="true" ht="36" spans="1:38">
      <c r="A18" s="50">
        <v>3.2</v>
      </c>
      <c r="B18" s="51"/>
      <c r="C18" s="52" t="s">
        <v>67</v>
      </c>
      <c r="D18" s="53"/>
      <c r="E18" s="93"/>
      <c r="F18" s="94"/>
      <c r="G18" s="95"/>
      <c r="H18" s="96"/>
      <c r="I18" s="54"/>
      <c r="J18" s="54"/>
      <c r="K18" s="117"/>
      <c r="L18" s="117"/>
      <c r="M18" s="140"/>
      <c r="N18" s="140"/>
      <c r="O18" s="140"/>
      <c r="P18" s="140"/>
      <c r="Q18" s="140"/>
      <c r="R18" s="113"/>
      <c r="S18" s="159"/>
      <c r="T18" s="160"/>
      <c r="U18" s="160"/>
      <c r="V18" s="160"/>
      <c r="W18" s="160"/>
      <c r="X18" s="181"/>
      <c r="Y18" s="181"/>
      <c r="Z18" s="181"/>
      <c r="AA18" s="181"/>
      <c r="AB18" s="181"/>
      <c r="AC18" s="181"/>
      <c r="AD18" s="181"/>
      <c r="AE18" s="181"/>
      <c r="AF18" s="181"/>
      <c r="AG18" s="181"/>
      <c r="AH18" s="181"/>
      <c r="AI18" s="181"/>
      <c r="AJ18" s="181"/>
      <c r="AK18" s="181"/>
      <c r="AL18" s="222"/>
    </row>
    <row r="19" s="8" customFormat="true" spans="1:38">
      <c r="A19" s="50">
        <v>3.3</v>
      </c>
      <c r="B19" s="51"/>
      <c r="C19" s="52" t="s">
        <v>68</v>
      </c>
      <c r="D19" s="53"/>
      <c r="E19" s="93"/>
      <c r="F19" s="94"/>
      <c r="G19" s="95"/>
      <c r="H19" s="96"/>
      <c r="I19" s="54"/>
      <c r="J19" s="54"/>
      <c r="K19" s="117"/>
      <c r="L19" s="117"/>
      <c r="M19" s="140"/>
      <c r="N19" s="140"/>
      <c r="O19" s="140"/>
      <c r="P19" s="140"/>
      <c r="Q19" s="140"/>
      <c r="R19" s="113"/>
      <c r="S19" s="159"/>
      <c r="T19" s="160"/>
      <c r="U19" s="160"/>
      <c r="V19" s="160"/>
      <c r="W19" s="160"/>
      <c r="X19" s="181"/>
      <c r="Y19" s="181"/>
      <c r="Z19" s="181"/>
      <c r="AA19" s="181"/>
      <c r="AB19" s="181"/>
      <c r="AC19" s="181"/>
      <c r="AD19" s="181"/>
      <c r="AE19" s="181"/>
      <c r="AF19" s="181"/>
      <c r="AG19" s="181"/>
      <c r="AH19" s="181"/>
      <c r="AI19" s="181"/>
      <c r="AJ19" s="181"/>
      <c r="AK19" s="181"/>
      <c r="AL19" s="222"/>
    </row>
    <row r="20" s="9" customFormat="true" ht="24" spans="1:38">
      <c r="A20" s="50">
        <v>3.4</v>
      </c>
      <c r="B20" s="51"/>
      <c r="C20" s="52" t="s">
        <v>69</v>
      </c>
      <c r="D20" s="54"/>
      <c r="E20" s="97"/>
      <c r="F20" s="98"/>
      <c r="G20" s="54"/>
      <c r="H20" s="96"/>
      <c r="I20" s="54"/>
      <c r="J20" s="54"/>
      <c r="K20" s="117"/>
      <c r="L20" s="117"/>
      <c r="M20" s="140"/>
      <c r="N20" s="140"/>
      <c r="O20" s="140"/>
      <c r="P20" s="140"/>
      <c r="Q20" s="140"/>
      <c r="R20" s="113"/>
      <c r="S20" s="159"/>
      <c r="T20" s="160"/>
      <c r="U20" s="160"/>
      <c r="V20" s="160"/>
      <c r="W20" s="160"/>
      <c r="X20" s="181"/>
      <c r="Y20" s="181"/>
      <c r="Z20" s="181"/>
      <c r="AA20" s="181"/>
      <c r="AB20" s="181"/>
      <c r="AC20" s="181"/>
      <c r="AD20" s="181"/>
      <c r="AE20" s="181"/>
      <c r="AF20" s="181"/>
      <c r="AG20" s="181"/>
      <c r="AH20" s="181"/>
      <c r="AI20" s="181"/>
      <c r="AJ20" s="181"/>
      <c r="AK20" s="181"/>
      <c r="AL20" s="223"/>
    </row>
    <row r="21" s="9" customFormat="true" ht="30" customHeight="true" spans="1:38">
      <c r="A21" s="44">
        <v>3.5</v>
      </c>
      <c r="B21" s="44">
        <v>4</v>
      </c>
      <c r="C21" s="32" t="s">
        <v>70</v>
      </c>
      <c r="D21" s="55" t="s">
        <v>71</v>
      </c>
      <c r="E21" s="55" t="s">
        <v>71</v>
      </c>
      <c r="F21" s="55" t="s">
        <v>50</v>
      </c>
      <c r="G21" s="99"/>
      <c r="H21" s="100"/>
      <c r="I21" s="118"/>
      <c r="J21" s="118"/>
      <c r="K21" s="119"/>
      <c r="L21" s="119"/>
      <c r="M21" s="119">
        <v>100</v>
      </c>
      <c r="N21" s="119">
        <v>100</v>
      </c>
      <c r="O21" s="119">
        <v>0</v>
      </c>
      <c r="P21" s="119">
        <v>100</v>
      </c>
      <c r="Q21" s="119">
        <v>100</v>
      </c>
      <c r="R21" s="119">
        <v>0</v>
      </c>
      <c r="S21" s="161" t="s">
        <v>53</v>
      </c>
      <c r="T21" s="162">
        <v>20</v>
      </c>
      <c r="U21" s="162">
        <v>20</v>
      </c>
      <c r="V21" s="162">
        <v>20</v>
      </c>
      <c r="W21" s="162">
        <v>20</v>
      </c>
      <c r="X21" s="161"/>
      <c r="Y21" s="187"/>
      <c r="Z21" s="187"/>
      <c r="AA21" s="187"/>
      <c r="AB21" s="188"/>
      <c r="AC21" s="188"/>
      <c r="AD21" s="188"/>
      <c r="AE21" s="188"/>
      <c r="AF21" s="188"/>
      <c r="AG21" s="188"/>
      <c r="AH21" s="188"/>
      <c r="AI21" s="188"/>
      <c r="AJ21" s="201" t="s">
        <v>59</v>
      </c>
      <c r="AK21" s="224" t="s">
        <v>59</v>
      </c>
      <c r="AL21" s="217"/>
    </row>
    <row r="22" s="9" customFormat="true" ht="30" customHeight="true" spans="1:38">
      <c r="A22" s="44"/>
      <c r="B22" s="44">
        <v>5</v>
      </c>
      <c r="C22" s="32" t="s">
        <v>70</v>
      </c>
      <c r="D22" s="55" t="s">
        <v>72</v>
      </c>
      <c r="E22" s="55" t="s">
        <v>72</v>
      </c>
      <c r="F22" s="55" t="s">
        <v>50</v>
      </c>
      <c r="G22" s="99"/>
      <c r="H22" s="100"/>
      <c r="I22" s="118"/>
      <c r="J22" s="118"/>
      <c r="K22" s="119"/>
      <c r="L22" s="119"/>
      <c r="M22" s="119">
        <v>2</v>
      </c>
      <c r="N22" s="119">
        <v>2</v>
      </c>
      <c r="O22" s="119">
        <v>0</v>
      </c>
      <c r="P22" s="119">
        <v>2</v>
      </c>
      <c r="Q22" s="119">
        <v>2</v>
      </c>
      <c r="R22" s="119">
        <v>0</v>
      </c>
      <c r="S22" s="161" t="s">
        <v>53</v>
      </c>
      <c r="T22" s="162">
        <v>10</v>
      </c>
      <c r="U22" s="162">
        <v>20</v>
      </c>
      <c r="V22" s="162">
        <v>10</v>
      </c>
      <c r="W22" s="162">
        <v>20</v>
      </c>
      <c r="X22" s="161"/>
      <c r="Y22" s="187"/>
      <c r="Z22" s="187"/>
      <c r="AA22" s="187"/>
      <c r="AB22" s="188"/>
      <c r="AC22" s="188"/>
      <c r="AD22" s="188"/>
      <c r="AE22" s="188"/>
      <c r="AF22" s="188"/>
      <c r="AG22" s="188"/>
      <c r="AH22" s="188"/>
      <c r="AI22" s="188"/>
      <c r="AJ22" s="201" t="s">
        <v>59</v>
      </c>
      <c r="AK22" s="224" t="s">
        <v>59</v>
      </c>
      <c r="AL22" s="217"/>
    </row>
    <row r="23" s="4" customFormat="true" ht="13.5" spans="1:38">
      <c r="A23" s="41">
        <v>4</v>
      </c>
      <c r="B23" s="42"/>
      <c r="C23" s="41" t="s">
        <v>73</v>
      </c>
      <c r="D23" s="43"/>
      <c r="E23" s="87"/>
      <c r="F23" s="87"/>
      <c r="G23" s="88"/>
      <c r="H23" s="88"/>
      <c r="I23" s="88"/>
      <c r="J23" s="88"/>
      <c r="K23" s="43"/>
      <c r="L23" s="43"/>
      <c r="M23" s="114">
        <f t="shared" ref="M23:R23" si="2">M24+M25+M26+M27</f>
        <v>35</v>
      </c>
      <c r="N23" s="114">
        <f t="shared" si="2"/>
        <v>35</v>
      </c>
      <c r="O23" s="114">
        <f t="shared" si="2"/>
        <v>0</v>
      </c>
      <c r="P23" s="114">
        <f t="shared" si="2"/>
        <v>35</v>
      </c>
      <c r="Q23" s="114">
        <f t="shared" si="2"/>
        <v>35</v>
      </c>
      <c r="R23" s="114">
        <f t="shared" si="2"/>
        <v>0</v>
      </c>
      <c r="S23" s="114"/>
      <c r="T23" s="87"/>
      <c r="U23" s="87"/>
      <c r="V23" s="87"/>
      <c r="W23" s="87"/>
      <c r="X23" s="87"/>
      <c r="Y23" s="114"/>
      <c r="Z23" s="114"/>
      <c r="AA23" s="87"/>
      <c r="AB23" s="87"/>
      <c r="AC23" s="87"/>
      <c r="AD23" s="87"/>
      <c r="AE23" s="87"/>
      <c r="AF23" s="87"/>
      <c r="AG23" s="114"/>
      <c r="AH23" s="114"/>
      <c r="AI23" s="114"/>
      <c r="AJ23" s="114"/>
      <c r="AK23" s="215"/>
      <c r="AL23" s="216"/>
    </row>
    <row r="24" s="7" customFormat="true" ht="95" customHeight="true" spans="1:38">
      <c r="A24" s="32">
        <v>4.1</v>
      </c>
      <c r="B24" s="32">
        <v>6</v>
      </c>
      <c r="C24" s="45" t="s">
        <v>74</v>
      </c>
      <c r="D24" s="45" t="s">
        <v>74</v>
      </c>
      <c r="E24" s="45" t="s">
        <v>75</v>
      </c>
      <c r="F24" s="45" t="s">
        <v>50</v>
      </c>
      <c r="G24" s="56" t="s">
        <v>51</v>
      </c>
      <c r="H24" s="45"/>
      <c r="I24" s="112"/>
      <c r="J24" s="112"/>
      <c r="K24" s="112"/>
      <c r="L24" s="112">
        <v>35</v>
      </c>
      <c r="M24" s="116">
        <v>35</v>
      </c>
      <c r="N24" s="116">
        <v>35</v>
      </c>
      <c r="O24" s="116">
        <v>0</v>
      </c>
      <c r="P24" s="116">
        <v>35</v>
      </c>
      <c r="Q24" s="116">
        <v>35</v>
      </c>
      <c r="R24" s="116">
        <v>0</v>
      </c>
      <c r="S24" s="157"/>
      <c r="T24" s="158">
        <v>135</v>
      </c>
      <c r="U24" s="158">
        <v>135</v>
      </c>
      <c r="V24" s="158">
        <v>135</v>
      </c>
      <c r="W24" s="158">
        <v>135</v>
      </c>
      <c r="X24" s="116"/>
      <c r="Y24" s="116"/>
      <c r="Z24" s="158">
        <v>135</v>
      </c>
      <c r="AA24" s="113"/>
      <c r="AB24" s="113"/>
      <c r="AC24" s="113"/>
      <c r="AD24" s="113"/>
      <c r="AE24" s="113"/>
      <c r="AF24" s="113"/>
      <c r="AG24" s="113"/>
      <c r="AH24" s="113"/>
      <c r="AI24" s="113"/>
      <c r="AJ24" s="202" t="s">
        <v>76</v>
      </c>
      <c r="AK24" s="225" t="s">
        <v>59</v>
      </c>
      <c r="AL24" s="217"/>
    </row>
    <row r="25" s="7" customFormat="true" ht="23" customHeight="true" spans="1:38">
      <c r="A25" s="33">
        <v>4.2</v>
      </c>
      <c r="B25" s="33"/>
      <c r="C25" s="48" t="s">
        <v>77</v>
      </c>
      <c r="D25" s="56"/>
      <c r="E25" s="48"/>
      <c r="F25" s="45"/>
      <c r="G25" s="56"/>
      <c r="H25" s="45"/>
      <c r="I25" s="112"/>
      <c r="J25" s="112"/>
      <c r="K25" s="112"/>
      <c r="L25" s="112"/>
      <c r="M25" s="116"/>
      <c r="N25" s="116"/>
      <c r="O25" s="116"/>
      <c r="P25" s="116"/>
      <c r="Q25" s="116"/>
      <c r="R25" s="116"/>
      <c r="S25" s="157"/>
      <c r="T25" s="116"/>
      <c r="U25" s="116"/>
      <c r="V25" s="116"/>
      <c r="W25" s="116"/>
      <c r="X25" s="116"/>
      <c r="Y25" s="116"/>
      <c r="Z25" s="116"/>
      <c r="AA25" s="113"/>
      <c r="AB25" s="113"/>
      <c r="AC25" s="113"/>
      <c r="AD25" s="113"/>
      <c r="AE25" s="113"/>
      <c r="AF25" s="113"/>
      <c r="AG25" s="113"/>
      <c r="AH25" s="113"/>
      <c r="AI25" s="113"/>
      <c r="AJ25" s="199"/>
      <c r="AK25" s="157"/>
      <c r="AL25" s="217"/>
    </row>
    <row r="26" s="7" customFormat="true" ht="23" customHeight="true" spans="1:38">
      <c r="A26" s="33">
        <v>4.3</v>
      </c>
      <c r="B26" s="33"/>
      <c r="C26" s="48" t="s">
        <v>78</v>
      </c>
      <c r="D26" s="56"/>
      <c r="E26" s="48"/>
      <c r="F26" s="45"/>
      <c r="G26" s="56"/>
      <c r="H26" s="45"/>
      <c r="I26" s="112"/>
      <c r="J26" s="112"/>
      <c r="K26" s="112"/>
      <c r="L26" s="112"/>
      <c r="M26" s="116"/>
      <c r="N26" s="116"/>
      <c r="O26" s="116"/>
      <c r="P26" s="116"/>
      <c r="Q26" s="116"/>
      <c r="R26" s="116"/>
      <c r="S26" s="157"/>
      <c r="T26" s="116"/>
      <c r="U26" s="116"/>
      <c r="V26" s="116"/>
      <c r="W26" s="116"/>
      <c r="X26" s="116"/>
      <c r="Y26" s="116"/>
      <c r="Z26" s="116"/>
      <c r="AA26" s="113"/>
      <c r="AB26" s="113"/>
      <c r="AC26" s="113"/>
      <c r="AD26" s="113"/>
      <c r="AE26" s="113"/>
      <c r="AF26" s="113"/>
      <c r="AG26" s="113"/>
      <c r="AH26" s="113"/>
      <c r="AI26" s="113"/>
      <c r="AJ26" s="199"/>
      <c r="AK26" s="157"/>
      <c r="AL26" s="217"/>
    </row>
    <row r="27" s="7" customFormat="true" ht="23" customHeight="true" spans="1:38">
      <c r="A27" s="33">
        <v>4.4</v>
      </c>
      <c r="B27" s="33"/>
      <c r="C27" s="48" t="s">
        <v>79</v>
      </c>
      <c r="D27" s="56"/>
      <c r="E27" s="48"/>
      <c r="F27" s="45"/>
      <c r="G27" s="56"/>
      <c r="H27" s="45"/>
      <c r="I27" s="112"/>
      <c r="J27" s="112"/>
      <c r="K27" s="112"/>
      <c r="L27" s="112"/>
      <c r="M27" s="116"/>
      <c r="N27" s="116"/>
      <c r="O27" s="116"/>
      <c r="P27" s="116"/>
      <c r="Q27" s="116"/>
      <c r="R27" s="116"/>
      <c r="S27" s="157"/>
      <c r="T27" s="116"/>
      <c r="U27" s="116"/>
      <c r="V27" s="116"/>
      <c r="W27" s="116"/>
      <c r="X27" s="116"/>
      <c r="Y27" s="116"/>
      <c r="Z27" s="116"/>
      <c r="AA27" s="113"/>
      <c r="AB27" s="113"/>
      <c r="AC27" s="113"/>
      <c r="AD27" s="113"/>
      <c r="AE27" s="113"/>
      <c r="AF27" s="113"/>
      <c r="AG27" s="113"/>
      <c r="AH27" s="113"/>
      <c r="AI27" s="113"/>
      <c r="AJ27" s="199"/>
      <c r="AK27" s="157"/>
      <c r="AL27" s="217"/>
    </row>
    <row r="28" s="10" customFormat="true" ht="23" customHeight="true" spans="1:38">
      <c r="A28" s="57">
        <v>5</v>
      </c>
      <c r="B28" s="58"/>
      <c r="C28" s="41" t="s">
        <v>80</v>
      </c>
      <c r="D28" s="41" t="s">
        <v>46</v>
      </c>
      <c r="E28" s="41" t="s">
        <v>46</v>
      </c>
      <c r="F28" s="41" t="s">
        <v>46</v>
      </c>
      <c r="G28" s="57" t="s">
        <v>46</v>
      </c>
      <c r="H28" s="57" t="s">
        <v>46</v>
      </c>
      <c r="I28" s="57" t="s">
        <v>46</v>
      </c>
      <c r="J28" s="57" t="s">
        <v>46</v>
      </c>
      <c r="K28" s="120" t="s">
        <v>46</v>
      </c>
      <c r="L28" s="120" t="s">
        <v>46</v>
      </c>
      <c r="M28" s="114">
        <f t="shared" ref="M28:R28" si="3">SUM(M29:M87)</f>
        <v>15914.63</v>
      </c>
      <c r="N28" s="114">
        <f t="shared" si="3"/>
        <v>10910.88</v>
      </c>
      <c r="O28" s="114">
        <f t="shared" si="3"/>
        <v>5003.75</v>
      </c>
      <c r="P28" s="114">
        <f t="shared" si="3"/>
        <v>15914.63</v>
      </c>
      <c r="Q28" s="114">
        <f t="shared" si="3"/>
        <v>10910.88</v>
      </c>
      <c r="R28" s="114">
        <f t="shared" si="3"/>
        <v>5003.75</v>
      </c>
      <c r="S28" s="114" t="s">
        <v>46</v>
      </c>
      <c r="T28" s="41" t="s">
        <v>46</v>
      </c>
      <c r="U28" s="41" t="s">
        <v>46</v>
      </c>
      <c r="V28" s="41" t="s">
        <v>46</v>
      </c>
      <c r="W28" s="41" t="s">
        <v>46</v>
      </c>
      <c r="X28" s="41" t="s">
        <v>46</v>
      </c>
      <c r="Y28" s="189" t="s">
        <v>46</v>
      </c>
      <c r="Z28" s="189" t="s">
        <v>46</v>
      </c>
      <c r="AA28" s="41" t="s">
        <v>46</v>
      </c>
      <c r="AB28" s="41" t="s">
        <v>46</v>
      </c>
      <c r="AC28" s="41" t="s">
        <v>46</v>
      </c>
      <c r="AD28" s="41" t="s">
        <v>46</v>
      </c>
      <c r="AE28" s="41" t="s">
        <v>46</v>
      </c>
      <c r="AF28" s="41" t="s">
        <v>46</v>
      </c>
      <c r="AG28" s="189" t="s">
        <v>46</v>
      </c>
      <c r="AH28" s="189" t="s">
        <v>46</v>
      </c>
      <c r="AI28" s="189" t="s">
        <v>46</v>
      </c>
      <c r="AJ28" s="189" t="s">
        <v>46</v>
      </c>
      <c r="AK28" s="226" t="s">
        <v>46</v>
      </c>
      <c r="AL28" s="218"/>
    </row>
    <row r="29" s="10" customFormat="true" ht="39" customHeight="true" spans="1:39">
      <c r="A29" s="59">
        <v>5.1</v>
      </c>
      <c r="B29" s="60">
        <v>7</v>
      </c>
      <c r="C29" s="61" t="s">
        <v>81</v>
      </c>
      <c r="D29" s="61" t="s">
        <v>82</v>
      </c>
      <c r="E29" s="61" t="s">
        <v>83</v>
      </c>
      <c r="F29" s="101" t="s">
        <v>50</v>
      </c>
      <c r="G29" s="60"/>
      <c r="H29" s="60"/>
      <c r="I29" s="60"/>
      <c r="J29" s="60"/>
      <c r="K29" s="121"/>
      <c r="L29" s="121">
        <v>450</v>
      </c>
      <c r="M29" s="119">
        <v>450</v>
      </c>
      <c r="N29" s="119">
        <v>450</v>
      </c>
      <c r="O29" s="119">
        <v>0</v>
      </c>
      <c r="P29" s="119">
        <v>450</v>
      </c>
      <c r="Q29" s="119">
        <v>450</v>
      </c>
      <c r="R29" s="119">
        <v>0</v>
      </c>
      <c r="S29" s="163"/>
      <c r="T29" s="164">
        <v>5523</v>
      </c>
      <c r="U29" s="164">
        <v>8284</v>
      </c>
      <c r="V29" s="164">
        <v>5478</v>
      </c>
      <c r="W29" s="164">
        <v>8217</v>
      </c>
      <c r="X29" s="164">
        <v>400</v>
      </c>
      <c r="Y29" s="190"/>
      <c r="Z29" s="190"/>
      <c r="AA29" s="163"/>
      <c r="AB29" s="163"/>
      <c r="AC29" s="163"/>
      <c r="AD29" s="163"/>
      <c r="AE29" s="163"/>
      <c r="AF29" s="163"/>
      <c r="AG29" s="190"/>
      <c r="AH29" s="190"/>
      <c r="AI29" s="190"/>
      <c r="AJ29" s="203" t="s">
        <v>84</v>
      </c>
      <c r="AK29" s="202" t="s">
        <v>59</v>
      </c>
      <c r="AL29" s="227"/>
      <c r="AM29" s="228"/>
    </row>
    <row r="30" s="11" customFormat="true" ht="51" customHeight="true" spans="1:38">
      <c r="A30" s="62"/>
      <c r="B30" s="63">
        <v>8</v>
      </c>
      <c r="C30" s="64" t="s">
        <v>81</v>
      </c>
      <c r="D30" s="64" t="s">
        <v>85</v>
      </c>
      <c r="E30" s="64" t="s">
        <v>86</v>
      </c>
      <c r="F30" s="64" t="s">
        <v>87</v>
      </c>
      <c r="G30" s="64" t="s">
        <v>51</v>
      </c>
      <c r="H30" s="64" t="s">
        <v>88</v>
      </c>
      <c r="I30" s="122"/>
      <c r="J30" s="122"/>
      <c r="K30" s="123">
        <v>150</v>
      </c>
      <c r="L30" s="123">
        <v>0</v>
      </c>
      <c r="M30" s="112">
        <v>150</v>
      </c>
      <c r="N30" s="123">
        <v>150</v>
      </c>
      <c r="O30" s="123">
        <v>0</v>
      </c>
      <c r="P30" s="112">
        <v>150</v>
      </c>
      <c r="Q30" s="112">
        <v>150</v>
      </c>
      <c r="R30" s="123">
        <v>0</v>
      </c>
      <c r="S30" s="165" t="s">
        <v>53</v>
      </c>
      <c r="T30" s="123">
        <v>1413</v>
      </c>
      <c r="U30" s="123">
        <v>2854</v>
      </c>
      <c r="V30" s="123">
        <v>55</v>
      </c>
      <c r="W30" s="123">
        <v>82</v>
      </c>
      <c r="X30" s="182">
        <v>100</v>
      </c>
      <c r="Y30" s="182">
        <v>2</v>
      </c>
      <c r="Z30" s="123"/>
      <c r="AA30" s="123"/>
      <c r="AB30" s="123"/>
      <c r="AC30" s="123"/>
      <c r="AD30" s="123"/>
      <c r="AE30" s="123"/>
      <c r="AF30" s="123"/>
      <c r="AG30" s="123"/>
      <c r="AH30" s="123"/>
      <c r="AI30" s="123"/>
      <c r="AJ30" s="64"/>
      <c r="AK30" s="205"/>
      <c r="AL30" s="229"/>
    </row>
    <row r="31" s="11" customFormat="true" ht="51" customHeight="true" spans="1:38">
      <c r="A31" s="62"/>
      <c r="B31" s="60">
        <v>9</v>
      </c>
      <c r="C31" s="64" t="s">
        <v>81</v>
      </c>
      <c r="D31" s="65" t="s">
        <v>89</v>
      </c>
      <c r="E31" s="65" t="s">
        <v>90</v>
      </c>
      <c r="F31" s="65" t="s">
        <v>91</v>
      </c>
      <c r="G31" s="64" t="s">
        <v>51</v>
      </c>
      <c r="H31" s="64" t="s">
        <v>88</v>
      </c>
      <c r="I31" s="123"/>
      <c r="J31" s="123"/>
      <c r="K31" s="123">
        <v>160</v>
      </c>
      <c r="L31" s="123">
        <v>160</v>
      </c>
      <c r="M31" s="112">
        <v>160</v>
      </c>
      <c r="N31" s="123">
        <v>160</v>
      </c>
      <c r="O31" s="123">
        <v>0</v>
      </c>
      <c r="P31" s="112">
        <v>160</v>
      </c>
      <c r="Q31" s="112">
        <v>160</v>
      </c>
      <c r="R31" s="123">
        <v>0</v>
      </c>
      <c r="S31" s="166" t="s">
        <v>53</v>
      </c>
      <c r="T31" s="167">
        <v>1425</v>
      </c>
      <c r="U31" s="167">
        <v>3048</v>
      </c>
      <c r="V31" s="167">
        <v>92</v>
      </c>
      <c r="W31" s="167">
        <v>168</v>
      </c>
      <c r="X31" s="123">
        <v>65</v>
      </c>
      <c r="Y31" s="182">
        <v>0</v>
      </c>
      <c r="Z31" s="123"/>
      <c r="AA31" s="123"/>
      <c r="AB31" s="123"/>
      <c r="AC31" s="123"/>
      <c r="AD31" s="123"/>
      <c r="AE31" s="123"/>
      <c r="AF31" s="123"/>
      <c r="AG31" s="123"/>
      <c r="AH31" s="123"/>
      <c r="AI31" s="123"/>
      <c r="AJ31" s="64" t="s">
        <v>92</v>
      </c>
      <c r="AK31" s="205" t="s">
        <v>93</v>
      </c>
      <c r="AL31" s="229"/>
    </row>
    <row r="32" s="11" customFormat="true" ht="51" customHeight="true" spans="1:38">
      <c r="A32" s="62"/>
      <c r="B32" s="63">
        <v>10</v>
      </c>
      <c r="C32" s="64" t="s">
        <v>81</v>
      </c>
      <c r="D32" s="66" t="s">
        <v>94</v>
      </c>
      <c r="E32" s="102" t="s">
        <v>95</v>
      </c>
      <c r="F32" s="66" t="s">
        <v>96</v>
      </c>
      <c r="G32" s="64" t="s">
        <v>51</v>
      </c>
      <c r="H32" s="64" t="s">
        <v>97</v>
      </c>
      <c r="I32" s="122">
        <v>3000</v>
      </c>
      <c r="J32" s="122">
        <v>3000</v>
      </c>
      <c r="K32" s="123">
        <v>0</v>
      </c>
      <c r="L32" s="124">
        <v>311</v>
      </c>
      <c r="M32" s="130">
        <v>311</v>
      </c>
      <c r="N32" s="124">
        <v>311</v>
      </c>
      <c r="O32" s="123">
        <v>0</v>
      </c>
      <c r="P32" s="130">
        <v>311</v>
      </c>
      <c r="Q32" s="130">
        <v>311</v>
      </c>
      <c r="R32" s="123">
        <v>0</v>
      </c>
      <c r="S32" s="165" t="s">
        <v>53</v>
      </c>
      <c r="T32" s="123">
        <v>1788</v>
      </c>
      <c r="U32" s="123">
        <v>3618</v>
      </c>
      <c r="V32" s="123">
        <v>141</v>
      </c>
      <c r="W32" s="123">
        <v>215</v>
      </c>
      <c r="X32" s="112">
        <v>500</v>
      </c>
      <c r="Y32" s="112">
        <v>8</v>
      </c>
      <c r="Z32" s="112">
        <v>0</v>
      </c>
      <c r="AA32" s="112">
        <v>0</v>
      </c>
      <c r="AB32" s="112">
        <v>0</v>
      </c>
      <c r="AC32" s="112">
        <v>0</v>
      </c>
      <c r="AD32" s="112">
        <v>0</v>
      </c>
      <c r="AE32" s="112">
        <v>0</v>
      </c>
      <c r="AF32" s="112">
        <v>0</v>
      </c>
      <c r="AG32" s="112">
        <v>0</v>
      </c>
      <c r="AH32" s="112">
        <v>0</v>
      </c>
      <c r="AI32" s="112">
        <v>0</v>
      </c>
      <c r="AJ32" s="45" t="s">
        <v>98</v>
      </c>
      <c r="AK32" s="199" t="s">
        <v>99</v>
      </c>
      <c r="AL32" s="62"/>
    </row>
    <row r="33" s="11" customFormat="true" ht="51" customHeight="true" spans="1:38">
      <c r="A33" s="62"/>
      <c r="B33" s="60">
        <v>11</v>
      </c>
      <c r="C33" s="64" t="s">
        <v>81</v>
      </c>
      <c r="D33" s="67" t="s">
        <v>100</v>
      </c>
      <c r="E33" s="103" t="s">
        <v>101</v>
      </c>
      <c r="F33" s="67" t="s">
        <v>102</v>
      </c>
      <c r="G33" s="64" t="s">
        <v>51</v>
      </c>
      <c r="H33" s="64" t="s">
        <v>103</v>
      </c>
      <c r="I33" s="62">
        <v>2</v>
      </c>
      <c r="J33" s="62">
        <v>2</v>
      </c>
      <c r="K33" s="62">
        <v>120</v>
      </c>
      <c r="L33" s="62">
        <v>120</v>
      </c>
      <c r="M33" s="119">
        <v>120</v>
      </c>
      <c r="N33" s="141">
        <v>120</v>
      </c>
      <c r="O33" s="141">
        <v>0</v>
      </c>
      <c r="P33" s="119">
        <v>120</v>
      </c>
      <c r="Q33" s="119">
        <v>120</v>
      </c>
      <c r="R33" s="141">
        <v>0</v>
      </c>
      <c r="S33" s="168"/>
      <c r="T33" s="168">
        <v>1466</v>
      </c>
      <c r="U33" s="168">
        <v>3016</v>
      </c>
      <c r="V33" s="168">
        <v>110</v>
      </c>
      <c r="W33" s="168">
        <v>153</v>
      </c>
      <c r="X33" s="168">
        <v>50</v>
      </c>
      <c r="Y33" s="191">
        <v>0</v>
      </c>
      <c r="Z33" s="192"/>
      <c r="AA33" s="168"/>
      <c r="AB33" s="168"/>
      <c r="AC33" s="168"/>
      <c r="AD33" s="168"/>
      <c r="AE33" s="168"/>
      <c r="AF33" s="168"/>
      <c r="AG33" s="192"/>
      <c r="AH33" s="192"/>
      <c r="AI33" s="192"/>
      <c r="AJ33" s="204" t="s">
        <v>102</v>
      </c>
      <c r="AK33" s="230" t="s">
        <v>104</v>
      </c>
      <c r="AL33" s="62"/>
    </row>
    <row r="34" s="11" customFormat="true" ht="51" customHeight="true" spans="1:38">
      <c r="A34" s="62"/>
      <c r="B34" s="63">
        <v>12</v>
      </c>
      <c r="C34" s="64" t="s">
        <v>81</v>
      </c>
      <c r="D34" s="64" t="s">
        <v>105</v>
      </c>
      <c r="E34" s="64" t="s">
        <v>106</v>
      </c>
      <c r="F34" s="64" t="s">
        <v>107</v>
      </c>
      <c r="G34" s="64" t="s">
        <v>51</v>
      </c>
      <c r="H34" s="64" t="s">
        <v>108</v>
      </c>
      <c r="I34" s="64">
        <v>1</v>
      </c>
      <c r="J34" s="64">
        <v>1</v>
      </c>
      <c r="K34" s="64">
        <v>304</v>
      </c>
      <c r="L34" s="64">
        <v>304</v>
      </c>
      <c r="M34" s="45">
        <v>304</v>
      </c>
      <c r="N34" s="64">
        <v>304</v>
      </c>
      <c r="O34" s="64">
        <v>0</v>
      </c>
      <c r="P34" s="45">
        <v>304</v>
      </c>
      <c r="Q34" s="45">
        <v>304</v>
      </c>
      <c r="R34" s="64">
        <v>0</v>
      </c>
      <c r="S34" s="64" t="s">
        <v>53</v>
      </c>
      <c r="T34" s="64">
        <v>2047</v>
      </c>
      <c r="U34" s="64">
        <v>4278</v>
      </c>
      <c r="V34" s="64">
        <v>181</v>
      </c>
      <c r="W34" s="64">
        <v>320</v>
      </c>
      <c r="X34" s="123">
        <v>300</v>
      </c>
      <c r="Y34" s="182">
        <v>138</v>
      </c>
      <c r="Z34" s="123"/>
      <c r="AA34" s="123"/>
      <c r="AB34" s="123"/>
      <c r="AC34" s="123"/>
      <c r="AD34" s="123"/>
      <c r="AE34" s="123"/>
      <c r="AF34" s="123"/>
      <c r="AG34" s="123"/>
      <c r="AH34" s="123"/>
      <c r="AI34" s="123"/>
      <c r="AJ34" s="64" t="s">
        <v>107</v>
      </c>
      <c r="AK34" s="205" t="s">
        <v>109</v>
      </c>
      <c r="AL34" s="229"/>
    </row>
    <row r="35" s="11" customFormat="true" ht="51" customHeight="true" spans="1:38">
      <c r="A35" s="62"/>
      <c r="B35" s="60">
        <v>13</v>
      </c>
      <c r="C35" s="64" t="s">
        <v>81</v>
      </c>
      <c r="D35" s="64" t="s">
        <v>110</v>
      </c>
      <c r="E35" s="64" t="s">
        <v>111</v>
      </c>
      <c r="F35" s="64" t="s">
        <v>112</v>
      </c>
      <c r="G35" s="64" t="s">
        <v>51</v>
      </c>
      <c r="H35" s="64" t="s">
        <v>108</v>
      </c>
      <c r="I35" s="64">
        <v>1</v>
      </c>
      <c r="J35" s="64">
        <v>1</v>
      </c>
      <c r="K35" s="64">
        <v>118</v>
      </c>
      <c r="L35" s="64">
        <v>118</v>
      </c>
      <c r="M35" s="45">
        <v>118</v>
      </c>
      <c r="N35" s="64">
        <v>118</v>
      </c>
      <c r="O35" s="64">
        <v>0</v>
      </c>
      <c r="P35" s="45">
        <v>118</v>
      </c>
      <c r="Q35" s="45">
        <v>118</v>
      </c>
      <c r="R35" s="64">
        <v>0</v>
      </c>
      <c r="S35" s="64" t="s">
        <v>53</v>
      </c>
      <c r="T35" s="64">
        <v>3194</v>
      </c>
      <c r="U35" s="64">
        <v>6862</v>
      </c>
      <c r="V35" s="64">
        <v>250</v>
      </c>
      <c r="W35" s="64">
        <v>444</v>
      </c>
      <c r="X35" s="123">
        <v>200</v>
      </c>
      <c r="Y35" s="182">
        <v>187</v>
      </c>
      <c r="Z35" s="123"/>
      <c r="AA35" s="123"/>
      <c r="AB35" s="123"/>
      <c r="AC35" s="123"/>
      <c r="AD35" s="123"/>
      <c r="AE35" s="123"/>
      <c r="AF35" s="123"/>
      <c r="AG35" s="123"/>
      <c r="AH35" s="123"/>
      <c r="AI35" s="123"/>
      <c r="AJ35" s="205" t="s">
        <v>112</v>
      </c>
      <c r="AK35" s="205" t="s">
        <v>109</v>
      </c>
      <c r="AL35" s="62"/>
    </row>
    <row r="36" s="11" customFormat="true" ht="51" customHeight="true" spans="1:38">
      <c r="A36" s="62"/>
      <c r="B36" s="63">
        <v>14</v>
      </c>
      <c r="C36" s="64" t="s">
        <v>81</v>
      </c>
      <c r="D36" s="68" t="s">
        <v>113</v>
      </c>
      <c r="E36" s="68" t="s">
        <v>114</v>
      </c>
      <c r="F36" s="68" t="s">
        <v>115</v>
      </c>
      <c r="G36" s="68" t="s">
        <v>51</v>
      </c>
      <c r="H36" s="68" t="s">
        <v>108</v>
      </c>
      <c r="I36" s="125"/>
      <c r="J36" s="68">
        <v>1</v>
      </c>
      <c r="K36" s="68">
        <v>1</v>
      </c>
      <c r="L36" s="68">
        <v>300</v>
      </c>
      <c r="M36" s="68">
        <v>300</v>
      </c>
      <c r="N36" s="142">
        <v>300</v>
      </c>
      <c r="O36" s="68">
        <v>0</v>
      </c>
      <c r="P36" s="68">
        <v>300</v>
      </c>
      <c r="Q36" s="142">
        <v>300</v>
      </c>
      <c r="R36" s="142">
        <v>0</v>
      </c>
      <c r="S36" s="68" t="s">
        <v>53</v>
      </c>
      <c r="T36" s="68">
        <v>612</v>
      </c>
      <c r="U36" s="68">
        <v>1250</v>
      </c>
      <c r="V36" s="68">
        <v>44</v>
      </c>
      <c r="W36" s="68">
        <v>74</v>
      </c>
      <c r="X36" s="68">
        <v>150</v>
      </c>
      <c r="Y36" s="193">
        <v>10</v>
      </c>
      <c r="Z36" s="68"/>
      <c r="AA36" s="68"/>
      <c r="AB36" s="68"/>
      <c r="AC36" s="68"/>
      <c r="AD36" s="68"/>
      <c r="AE36" s="68"/>
      <c r="AF36" s="68"/>
      <c r="AG36" s="68"/>
      <c r="AH36" s="68">
        <v>10</v>
      </c>
      <c r="AI36" s="68"/>
      <c r="AJ36" s="68" t="s">
        <v>115</v>
      </c>
      <c r="AK36" s="68" t="s">
        <v>116</v>
      </c>
      <c r="AL36" s="214"/>
    </row>
    <row r="37" s="12" customFormat="true" ht="41" customHeight="true" spans="1:38">
      <c r="A37" s="44"/>
      <c r="B37" s="60">
        <v>15</v>
      </c>
      <c r="C37" s="45" t="s">
        <v>81</v>
      </c>
      <c r="D37" s="46" t="s">
        <v>117</v>
      </c>
      <c r="E37" s="46" t="s">
        <v>118</v>
      </c>
      <c r="F37" s="46" t="s">
        <v>119</v>
      </c>
      <c r="G37" s="45" t="s">
        <v>51</v>
      </c>
      <c r="H37" s="45" t="s">
        <v>88</v>
      </c>
      <c r="I37" s="112"/>
      <c r="J37" s="112"/>
      <c r="K37" s="112">
        <v>160</v>
      </c>
      <c r="L37" s="112">
        <v>0</v>
      </c>
      <c r="M37" s="112">
        <v>160</v>
      </c>
      <c r="N37" s="112">
        <v>150</v>
      </c>
      <c r="O37" s="112">
        <v>10</v>
      </c>
      <c r="P37" s="112">
        <v>160</v>
      </c>
      <c r="Q37" s="112">
        <v>150</v>
      </c>
      <c r="R37" s="112">
        <v>10</v>
      </c>
      <c r="S37" s="155" t="s">
        <v>53</v>
      </c>
      <c r="T37" s="125">
        <v>1109</v>
      </c>
      <c r="U37" s="125">
        <v>3506</v>
      </c>
      <c r="V37" s="125">
        <v>69</v>
      </c>
      <c r="W37" s="125">
        <v>123</v>
      </c>
      <c r="X37" s="125">
        <v>100</v>
      </c>
      <c r="Y37" s="156">
        <v>1</v>
      </c>
      <c r="Z37" s="125"/>
      <c r="AA37" s="125"/>
      <c r="AB37" s="125">
        <v>9</v>
      </c>
      <c r="AC37" s="125">
        <v>0</v>
      </c>
      <c r="AD37" s="125"/>
      <c r="AE37" s="125"/>
      <c r="AF37" s="125"/>
      <c r="AG37" s="125"/>
      <c r="AH37" s="125">
        <v>1109</v>
      </c>
      <c r="AI37" s="125">
        <v>69</v>
      </c>
      <c r="AJ37" s="125" t="s">
        <v>120</v>
      </c>
      <c r="AK37" s="125" t="s">
        <v>121</v>
      </c>
      <c r="AL37" s="214"/>
    </row>
    <row r="38" s="12" customFormat="true" ht="42" customHeight="true" spans="1:38">
      <c r="A38" s="69"/>
      <c r="B38" s="63">
        <v>16</v>
      </c>
      <c r="C38" s="70" t="s">
        <v>81</v>
      </c>
      <c r="D38" s="70" t="s">
        <v>122</v>
      </c>
      <c r="E38" s="70" t="s">
        <v>123</v>
      </c>
      <c r="F38" s="70" t="s">
        <v>124</v>
      </c>
      <c r="G38" s="70" t="s">
        <v>51</v>
      </c>
      <c r="H38" s="70" t="s">
        <v>125</v>
      </c>
      <c r="I38" s="126">
        <v>20</v>
      </c>
      <c r="J38" s="126">
        <v>20</v>
      </c>
      <c r="K38" s="127"/>
      <c r="L38" s="127"/>
      <c r="M38" s="127">
        <v>200</v>
      </c>
      <c r="N38" s="127">
        <v>170</v>
      </c>
      <c r="O38" s="127">
        <v>30</v>
      </c>
      <c r="P38" s="127">
        <v>200</v>
      </c>
      <c r="Q38" s="127">
        <v>170</v>
      </c>
      <c r="R38" s="127">
        <v>30</v>
      </c>
      <c r="S38" s="169" t="s">
        <v>53</v>
      </c>
      <c r="T38" s="127">
        <v>1127</v>
      </c>
      <c r="U38" s="127">
        <v>2765</v>
      </c>
      <c r="V38" s="127">
        <v>81</v>
      </c>
      <c r="W38" s="127">
        <v>127</v>
      </c>
      <c r="X38" s="127">
        <v>500</v>
      </c>
      <c r="Y38" s="194">
        <v>22</v>
      </c>
      <c r="Z38" s="127"/>
      <c r="AA38" s="127"/>
      <c r="AB38" s="127"/>
      <c r="AC38" s="127"/>
      <c r="AD38" s="127"/>
      <c r="AE38" s="127"/>
      <c r="AF38" s="127"/>
      <c r="AG38" s="127"/>
      <c r="AH38" s="127"/>
      <c r="AI38" s="127"/>
      <c r="AJ38" s="206" t="s">
        <v>126</v>
      </c>
      <c r="AK38" s="206" t="s">
        <v>127</v>
      </c>
      <c r="AL38" s="231"/>
    </row>
    <row r="39" s="12" customFormat="true" ht="76" customHeight="true" spans="1:38">
      <c r="A39" s="44"/>
      <c r="B39" s="60">
        <v>17</v>
      </c>
      <c r="C39" s="45" t="s">
        <v>81</v>
      </c>
      <c r="D39" s="46" t="s">
        <v>128</v>
      </c>
      <c r="E39" s="46" t="s">
        <v>129</v>
      </c>
      <c r="F39" s="46" t="s">
        <v>130</v>
      </c>
      <c r="G39" s="45" t="s">
        <v>51</v>
      </c>
      <c r="H39" s="45" t="s">
        <v>125</v>
      </c>
      <c r="I39" s="128">
        <v>20</v>
      </c>
      <c r="J39" s="128">
        <v>20</v>
      </c>
      <c r="K39" s="112"/>
      <c r="L39" s="112"/>
      <c r="M39" s="112">
        <v>400</v>
      </c>
      <c r="N39" s="112">
        <v>400</v>
      </c>
      <c r="O39" s="112">
        <v>0</v>
      </c>
      <c r="P39" s="112">
        <v>400</v>
      </c>
      <c r="Q39" s="112">
        <v>400</v>
      </c>
      <c r="R39" s="112">
        <v>0</v>
      </c>
      <c r="S39" s="155" t="s">
        <v>53</v>
      </c>
      <c r="T39" s="112">
        <v>378</v>
      </c>
      <c r="U39" s="112">
        <v>874</v>
      </c>
      <c r="V39" s="112">
        <v>3</v>
      </c>
      <c r="W39" s="112">
        <v>8</v>
      </c>
      <c r="X39" s="112">
        <v>500</v>
      </c>
      <c r="Y39" s="112">
        <v>3</v>
      </c>
      <c r="Z39" s="112">
        <v>1</v>
      </c>
      <c r="AA39" s="112">
        <v>1</v>
      </c>
      <c r="AB39" s="112"/>
      <c r="AC39" s="112"/>
      <c r="AD39" s="112"/>
      <c r="AE39" s="112"/>
      <c r="AF39" s="112"/>
      <c r="AG39" s="112"/>
      <c r="AH39" s="112"/>
      <c r="AI39" s="112"/>
      <c r="AJ39" s="199" t="s">
        <v>130</v>
      </c>
      <c r="AK39" s="199" t="s">
        <v>131</v>
      </c>
      <c r="AL39" s="214"/>
    </row>
    <row r="40" s="12" customFormat="true" ht="42" customHeight="true" spans="1:38">
      <c r="A40" s="44"/>
      <c r="B40" s="63">
        <v>18</v>
      </c>
      <c r="C40" s="45" t="s">
        <v>81</v>
      </c>
      <c r="D40" s="46" t="s">
        <v>132</v>
      </c>
      <c r="E40" s="46" t="s">
        <v>133</v>
      </c>
      <c r="F40" s="46" t="s">
        <v>134</v>
      </c>
      <c r="G40" s="45" t="s">
        <v>51</v>
      </c>
      <c r="H40" s="45" t="s">
        <v>52</v>
      </c>
      <c r="I40" s="112">
        <v>1128</v>
      </c>
      <c r="J40" s="112">
        <v>1128</v>
      </c>
      <c r="K40" s="112"/>
      <c r="L40" s="112"/>
      <c r="M40" s="112">
        <v>20</v>
      </c>
      <c r="N40" s="112">
        <v>20</v>
      </c>
      <c r="O40" s="112">
        <v>0</v>
      </c>
      <c r="P40" s="112">
        <v>20</v>
      </c>
      <c r="Q40" s="112">
        <v>20</v>
      </c>
      <c r="R40" s="112">
        <v>0</v>
      </c>
      <c r="S40" s="170" t="s">
        <v>53</v>
      </c>
      <c r="T40" s="112">
        <v>666</v>
      </c>
      <c r="U40" s="112">
        <v>1128</v>
      </c>
      <c r="V40" s="112">
        <v>666</v>
      </c>
      <c r="W40" s="112">
        <v>1128</v>
      </c>
      <c r="X40" s="112">
        <v>1000</v>
      </c>
      <c r="Y40" s="112">
        <v>20</v>
      </c>
      <c r="Z40" s="112"/>
      <c r="AA40" s="112"/>
      <c r="AB40" s="112"/>
      <c r="AC40" s="112"/>
      <c r="AD40" s="112"/>
      <c r="AE40" s="112"/>
      <c r="AF40" s="112"/>
      <c r="AG40" s="112"/>
      <c r="AH40" s="112"/>
      <c r="AI40" s="112"/>
      <c r="AJ40" s="199" t="s">
        <v>127</v>
      </c>
      <c r="AK40" s="199" t="s">
        <v>127</v>
      </c>
      <c r="AL40" s="214"/>
    </row>
    <row r="41" s="12" customFormat="true" ht="81" customHeight="true" spans="1:38">
      <c r="A41" s="44"/>
      <c r="B41" s="60">
        <v>19</v>
      </c>
      <c r="C41" s="45" t="s">
        <v>81</v>
      </c>
      <c r="D41" s="71" t="s">
        <v>135</v>
      </c>
      <c r="E41" s="104" t="s">
        <v>136</v>
      </c>
      <c r="F41" s="71" t="s">
        <v>137</v>
      </c>
      <c r="G41" s="105" t="s">
        <v>51</v>
      </c>
      <c r="H41" s="45" t="s">
        <v>138</v>
      </c>
      <c r="I41" s="129">
        <v>5</v>
      </c>
      <c r="J41" s="129">
        <v>5</v>
      </c>
      <c r="K41" s="112">
        <v>0</v>
      </c>
      <c r="L41" s="130">
        <v>73</v>
      </c>
      <c r="M41" s="130">
        <v>73</v>
      </c>
      <c r="N41" s="130">
        <v>73</v>
      </c>
      <c r="O41" s="112">
        <v>0</v>
      </c>
      <c r="P41" s="130">
        <v>73</v>
      </c>
      <c r="Q41" s="130">
        <v>73</v>
      </c>
      <c r="R41" s="112">
        <v>0</v>
      </c>
      <c r="S41" s="155" t="s">
        <v>53</v>
      </c>
      <c r="T41" s="112">
        <v>1931</v>
      </c>
      <c r="U41" s="112">
        <v>4036</v>
      </c>
      <c r="V41" s="112">
        <v>90</v>
      </c>
      <c r="W41" s="112">
        <v>142</v>
      </c>
      <c r="X41" s="112">
        <v>500</v>
      </c>
      <c r="Y41" s="112">
        <v>0</v>
      </c>
      <c r="Z41" s="112">
        <v>0</v>
      </c>
      <c r="AA41" s="112">
        <v>0</v>
      </c>
      <c r="AB41" s="112">
        <v>0</v>
      </c>
      <c r="AC41" s="112">
        <v>0</v>
      </c>
      <c r="AD41" s="112">
        <v>0</v>
      </c>
      <c r="AE41" s="112">
        <v>0</v>
      </c>
      <c r="AF41" s="112">
        <v>0</v>
      </c>
      <c r="AG41" s="112">
        <v>0</v>
      </c>
      <c r="AH41" s="112">
        <v>0</v>
      </c>
      <c r="AI41" s="112">
        <v>0</v>
      </c>
      <c r="AJ41" s="45" t="s">
        <v>139</v>
      </c>
      <c r="AK41" s="199" t="s">
        <v>99</v>
      </c>
      <c r="AL41" s="214"/>
    </row>
    <row r="42" s="12" customFormat="true" ht="78" customHeight="true" spans="1:38">
      <c r="A42" s="44"/>
      <c r="B42" s="63">
        <v>20</v>
      </c>
      <c r="C42" s="45" t="s">
        <v>81</v>
      </c>
      <c r="D42" s="72" t="s">
        <v>140</v>
      </c>
      <c r="E42" s="46" t="s">
        <v>141</v>
      </c>
      <c r="F42" s="72" t="s">
        <v>142</v>
      </c>
      <c r="G42" s="45" t="s">
        <v>51</v>
      </c>
      <c r="H42" s="45" t="s">
        <v>103</v>
      </c>
      <c r="I42" s="125">
        <v>2</v>
      </c>
      <c r="J42" s="125">
        <v>2</v>
      </c>
      <c r="K42" s="125">
        <v>245</v>
      </c>
      <c r="L42" s="125">
        <v>245</v>
      </c>
      <c r="M42" s="125">
        <v>245</v>
      </c>
      <c r="N42" s="125">
        <v>245</v>
      </c>
      <c r="O42" s="125">
        <v>0</v>
      </c>
      <c r="P42" s="125">
        <v>245</v>
      </c>
      <c r="Q42" s="125">
        <v>245</v>
      </c>
      <c r="R42" s="112">
        <v>0</v>
      </c>
      <c r="S42" s="171" t="s">
        <v>53</v>
      </c>
      <c r="T42" s="125">
        <v>1350</v>
      </c>
      <c r="U42" s="125">
        <v>3550</v>
      </c>
      <c r="V42" s="125">
        <v>155</v>
      </c>
      <c r="W42" s="125">
        <v>220</v>
      </c>
      <c r="X42" s="125">
        <v>2000</v>
      </c>
      <c r="Y42" s="125">
        <v>12</v>
      </c>
      <c r="Z42" s="125">
        <v>2</v>
      </c>
      <c r="AA42" s="125">
        <v>6</v>
      </c>
      <c r="AB42" s="112"/>
      <c r="AC42" s="112"/>
      <c r="AD42" s="112"/>
      <c r="AE42" s="112"/>
      <c r="AF42" s="112"/>
      <c r="AG42" s="112"/>
      <c r="AH42" s="112"/>
      <c r="AI42" s="112"/>
      <c r="AJ42" s="45" t="s">
        <v>143</v>
      </c>
      <c r="AK42" s="199" t="s">
        <v>131</v>
      </c>
      <c r="AL42" s="214"/>
    </row>
    <row r="43" s="12" customFormat="true" ht="42" customHeight="true" spans="1:38">
      <c r="A43" s="44"/>
      <c r="B43" s="60">
        <v>21</v>
      </c>
      <c r="C43" s="45" t="s">
        <v>81</v>
      </c>
      <c r="D43" s="46" t="s">
        <v>144</v>
      </c>
      <c r="E43" s="46" t="s">
        <v>145</v>
      </c>
      <c r="F43" s="46" t="s">
        <v>146</v>
      </c>
      <c r="G43" s="45" t="s">
        <v>51</v>
      </c>
      <c r="H43" s="45" t="s">
        <v>103</v>
      </c>
      <c r="I43" s="112">
        <v>6</v>
      </c>
      <c r="J43" s="112">
        <v>6</v>
      </c>
      <c r="K43" s="112">
        <v>188.98</v>
      </c>
      <c r="L43" s="112">
        <v>188.98</v>
      </c>
      <c r="M43" s="112">
        <v>188.98</v>
      </c>
      <c r="N43" s="112">
        <v>188.98</v>
      </c>
      <c r="O43" s="112">
        <v>0</v>
      </c>
      <c r="P43" s="112">
        <v>188.98</v>
      </c>
      <c r="Q43" s="112">
        <v>188.98</v>
      </c>
      <c r="R43" s="112">
        <v>0</v>
      </c>
      <c r="S43" s="170"/>
      <c r="T43" s="112">
        <v>500</v>
      </c>
      <c r="U43" s="112">
        <v>1200</v>
      </c>
      <c r="V43" s="112">
        <v>115</v>
      </c>
      <c r="W43" s="112">
        <v>180</v>
      </c>
      <c r="X43" s="112">
        <v>1000</v>
      </c>
      <c r="Y43" s="156">
        <v>30</v>
      </c>
      <c r="Z43" s="112"/>
      <c r="AA43" s="112"/>
      <c r="AB43" s="112"/>
      <c r="AC43" s="112"/>
      <c r="AD43" s="112"/>
      <c r="AE43" s="112"/>
      <c r="AF43" s="112"/>
      <c r="AG43" s="112"/>
      <c r="AH43" s="112"/>
      <c r="AI43" s="112"/>
      <c r="AJ43" s="45" t="s">
        <v>146</v>
      </c>
      <c r="AK43" s="199" t="s">
        <v>104</v>
      </c>
      <c r="AL43" s="214"/>
    </row>
    <row r="44" s="12" customFormat="true" ht="42" customHeight="true" spans="1:38">
      <c r="A44" s="44"/>
      <c r="B44" s="63">
        <v>22</v>
      </c>
      <c r="C44" s="45" t="s">
        <v>81</v>
      </c>
      <c r="D44" s="73" t="s">
        <v>147</v>
      </c>
      <c r="E44" s="46" t="s">
        <v>148</v>
      </c>
      <c r="F44" s="73" t="s">
        <v>149</v>
      </c>
      <c r="G44" s="45" t="s">
        <v>51</v>
      </c>
      <c r="H44" s="45" t="s">
        <v>103</v>
      </c>
      <c r="I44" s="100">
        <v>1</v>
      </c>
      <c r="J44" s="100">
        <v>1</v>
      </c>
      <c r="K44" s="100">
        <v>35</v>
      </c>
      <c r="L44" s="100">
        <v>35</v>
      </c>
      <c r="M44" s="119">
        <v>35</v>
      </c>
      <c r="N44" s="119">
        <v>35</v>
      </c>
      <c r="O44" s="119">
        <v>0</v>
      </c>
      <c r="P44" s="119">
        <v>35</v>
      </c>
      <c r="Q44" s="119">
        <v>35</v>
      </c>
      <c r="R44" s="119">
        <v>0</v>
      </c>
      <c r="S44" s="172"/>
      <c r="T44" s="172">
        <v>1538</v>
      </c>
      <c r="U44" s="172">
        <v>3164</v>
      </c>
      <c r="V44" s="172">
        <v>112</v>
      </c>
      <c r="W44" s="172">
        <v>174</v>
      </c>
      <c r="X44" s="172">
        <v>50</v>
      </c>
      <c r="Y44" s="195">
        <v>6</v>
      </c>
      <c r="Z44" s="196"/>
      <c r="AA44" s="172"/>
      <c r="AB44" s="172"/>
      <c r="AC44" s="172"/>
      <c r="AD44" s="172"/>
      <c r="AE44" s="172"/>
      <c r="AF44" s="172"/>
      <c r="AG44" s="196"/>
      <c r="AH44" s="196"/>
      <c r="AI44" s="196"/>
      <c r="AJ44" s="207" t="s">
        <v>149</v>
      </c>
      <c r="AK44" s="224" t="s">
        <v>59</v>
      </c>
      <c r="AL44" s="214"/>
    </row>
    <row r="45" s="12" customFormat="true" ht="42" customHeight="true" spans="1:38">
      <c r="A45" s="44"/>
      <c r="B45" s="60">
        <v>23</v>
      </c>
      <c r="C45" s="45" t="s">
        <v>81</v>
      </c>
      <c r="D45" s="45" t="s">
        <v>150</v>
      </c>
      <c r="E45" s="106" t="s">
        <v>151</v>
      </c>
      <c r="F45" s="45" t="s">
        <v>152</v>
      </c>
      <c r="G45" s="105" t="s">
        <v>51</v>
      </c>
      <c r="H45" s="45" t="s">
        <v>88</v>
      </c>
      <c r="I45" s="129" t="s">
        <v>153</v>
      </c>
      <c r="J45" s="129" t="s">
        <v>153</v>
      </c>
      <c r="K45" s="112"/>
      <c r="L45" s="112"/>
      <c r="M45" s="112">
        <v>200</v>
      </c>
      <c r="N45" s="112">
        <v>200</v>
      </c>
      <c r="O45" s="112">
        <v>0</v>
      </c>
      <c r="P45" s="112">
        <v>200</v>
      </c>
      <c r="Q45" s="112">
        <v>200</v>
      </c>
      <c r="R45" s="112">
        <v>0</v>
      </c>
      <c r="S45" s="155"/>
      <c r="T45" s="158">
        <f>463+270</f>
        <v>733</v>
      </c>
      <c r="U45" s="158">
        <f>982+573</f>
        <v>1555</v>
      </c>
      <c r="V45" s="158">
        <v>66</v>
      </c>
      <c r="W45" s="158">
        <f>84+27</f>
        <v>111</v>
      </c>
      <c r="X45" s="156">
        <v>400</v>
      </c>
      <c r="Y45" s="156">
        <v>8</v>
      </c>
      <c r="Z45" s="112"/>
      <c r="AA45" s="112"/>
      <c r="AB45" s="112"/>
      <c r="AC45" s="112"/>
      <c r="AD45" s="112"/>
      <c r="AE45" s="112"/>
      <c r="AF45" s="112"/>
      <c r="AG45" s="112"/>
      <c r="AH45" s="112"/>
      <c r="AI45" s="112"/>
      <c r="AJ45" s="45" t="s">
        <v>152</v>
      </c>
      <c r="AK45" s="199" t="s">
        <v>131</v>
      </c>
      <c r="AL45" s="214"/>
    </row>
    <row r="46" s="12" customFormat="true" ht="42" customHeight="true" spans="1:38">
      <c r="A46" s="44"/>
      <c r="B46" s="63">
        <v>24</v>
      </c>
      <c r="C46" s="45" t="s">
        <v>81</v>
      </c>
      <c r="D46" s="46" t="s">
        <v>154</v>
      </c>
      <c r="E46" s="106" t="s">
        <v>151</v>
      </c>
      <c r="F46" s="45" t="s">
        <v>152</v>
      </c>
      <c r="G46" s="105" t="s">
        <v>51</v>
      </c>
      <c r="H46" s="45" t="s">
        <v>88</v>
      </c>
      <c r="I46" s="129" t="s">
        <v>153</v>
      </c>
      <c r="J46" s="129" t="s">
        <v>153</v>
      </c>
      <c r="K46" s="112"/>
      <c r="L46" s="112"/>
      <c r="M46" s="112">
        <v>200</v>
      </c>
      <c r="N46" s="112">
        <v>200</v>
      </c>
      <c r="O46" s="112">
        <v>0</v>
      </c>
      <c r="P46" s="112">
        <v>200</v>
      </c>
      <c r="Q46" s="112">
        <v>200</v>
      </c>
      <c r="R46" s="112">
        <v>0</v>
      </c>
      <c r="S46" s="155"/>
      <c r="T46" s="156">
        <v>2404</v>
      </c>
      <c r="U46" s="156">
        <v>4716</v>
      </c>
      <c r="V46" s="156">
        <v>128</v>
      </c>
      <c r="W46" s="156">
        <v>168</v>
      </c>
      <c r="X46" s="156">
        <v>400</v>
      </c>
      <c r="Y46" s="156">
        <v>18</v>
      </c>
      <c r="Z46" s="112"/>
      <c r="AA46" s="112"/>
      <c r="AB46" s="112"/>
      <c r="AC46" s="112"/>
      <c r="AD46" s="112"/>
      <c r="AE46" s="112"/>
      <c r="AF46" s="112"/>
      <c r="AG46" s="112"/>
      <c r="AH46" s="112"/>
      <c r="AI46" s="112"/>
      <c r="AJ46" s="45" t="s">
        <v>152</v>
      </c>
      <c r="AK46" s="199" t="s">
        <v>131</v>
      </c>
      <c r="AL46" s="214"/>
    </row>
    <row r="47" s="12" customFormat="true" ht="42" customHeight="true" spans="1:38">
      <c r="A47" s="44"/>
      <c r="B47" s="60">
        <v>25</v>
      </c>
      <c r="C47" s="45" t="s">
        <v>81</v>
      </c>
      <c r="D47" s="46" t="s">
        <v>155</v>
      </c>
      <c r="E47" s="106" t="s">
        <v>156</v>
      </c>
      <c r="F47" s="45" t="s">
        <v>152</v>
      </c>
      <c r="G47" s="105" t="s">
        <v>51</v>
      </c>
      <c r="H47" s="45" t="s">
        <v>88</v>
      </c>
      <c r="I47" s="129" t="s">
        <v>153</v>
      </c>
      <c r="J47" s="129" t="s">
        <v>153</v>
      </c>
      <c r="K47" s="112"/>
      <c r="L47" s="112"/>
      <c r="M47" s="112">
        <v>600</v>
      </c>
      <c r="N47" s="112">
        <v>600</v>
      </c>
      <c r="O47" s="112">
        <v>0</v>
      </c>
      <c r="P47" s="112">
        <v>600</v>
      </c>
      <c r="Q47" s="112">
        <v>600</v>
      </c>
      <c r="R47" s="112">
        <v>0</v>
      </c>
      <c r="S47" s="155"/>
      <c r="T47" s="158">
        <v>1100</v>
      </c>
      <c r="U47" s="158">
        <v>2000</v>
      </c>
      <c r="V47" s="158">
        <v>39</v>
      </c>
      <c r="W47" s="158">
        <v>52</v>
      </c>
      <c r="X47" s="158">
        <v>500</v>
      </c>
      <c r="Y47" s="158">
        <v>10</v>
      </c>
      <c r="Z47" s="112"/>
      <c r="AA47" s="112"/>
      <c r="AB47" s="112"/>
      <c r="AC47" s="112"/>
      <c r="AD47" s="112"/>
      <c r="AE47" s="112"/>
      <c r="AF47" s="112"/>
      <c r="AG47" s="112"/>
      <c r="AH47" s="112"/>
      <c r="AI47" s="112"/>
      <c r="AJ47" s="45" t="s">
        <v>152</v>
      </c>
      <c r="AK47" s="199" t="s">
        <v>131</v>
      </c>
      <c r="AL47" s="214"/>
    </row>
    <row r="48" s="12" customFormat="true" ht="42" customHeight="true" spans="1:38">
      <c r="A48" s="44"/>
      <c r="B48" s="63">
        <v>26</v>
      </c>
      <c r="C48" s="45" t="s">
        <v>81</v>
      </c>
      <c r="D48" s="47" t="s">
        <v>157</v>
      </c>
      <c r="E48" s="106" t="s">
        <v>158</v>
      </c>
      <c r="F48" s="45" t="s">
        <v>152</v>
      </c>
      <c r="G48" s="105" t="s">
        <v>51</v>
      </c>
      <c r="H48" s="45" t="s">
        <v>88</v>
      </c>
      <c r="I48" s="115" t="s">
        <v>153</v>
      </c>
      <c r="J48" s="116" t="s">
        <v>153</v>
      </c>
      <c r="K48" s="128"/>
      <c r="L48" s="128"/>
      <c r="M48" s="116">
        <v>600</v>
      </c>
      <c r="N48" s="116">
        <v>600</v>
      </c>
      <c r="O48" s="116">
        <v>0</v>
      </c>
      <c r="P48" s="116">
        <v>600</v>
      </c>
      <c r="Q48" s="116">
        <v>600</v>
      </c>
      <c r="R48" s="116">
        <v>0</v>
      </c>
      <c r="S48" s="157"/>
      <c r="T48" s="158">
        <v>1167</v>
      </c>
      <c r="U48" s="158">
        <v>2429</v>
      </c>
      <c r="V48" s="158">
        <v>49</v>
      </c>
      <c r="W48" s="158">
        <v>84</v>
      </c>
      <c r="X48" s="158">
        <v>500</v>
      </c>
      <c r="Y48" s="158">
        <v>10</v>
      </c>
      <c r="Z48" s="116"/>
      <c r="AA48" s="116"/>
      <c r="AB48" s="116"/>
      <c r="AC48" s="116"/>
      <c r="AD48" s="116"/>
      <c r="AE48" s="116"/>
      <c r="AF48" s="116"/>
      <c r="AG48" s="116"/>
      <c r="AH48" s="116"/>
      <c r="AI48" s="116"/>
      <c r="AJ48" s="200" t="s">
        <v>152</v>
      </c>
      <c r="AK48" s="200" t="s">
        <v>131</v>
      </c>
      <c r="AL48" s="214"/>
    </row>
    <row r="49" s="13" customFormat="true" ht="48" spans="1:38">
      <c r="A49" s="74"/>
      <c r="B49" s="60">
        <v>27</v>
      </c>
      <c r="C49" s="75" t="s">
        <v>81</v>
      </c>
      <c r="D49" s="75" t="s">
        <v>159</v>
      </c>
      <c r="E49" s="75" t="s">
        <v>160</v>
      </c>
      <c r="F49" s="75" t="s">
        <v>102</v>
      </c>
      <c r="G49" s="107" t="s">
        <v>51</v>
      </c>
      <c r="H49" s="107" t="s">
        <v>88</v>
      </c>
      <c r="I49" s="131"/>
      <c r="J49" s="131"/>
      <c r="K49" s="131">
        <v>156.5</v>
      </c>
      <c r="L49" s="131">
        <v>150</v>
      </c>
      <c r="M49" s="112">
        <v>156.5</v>
      </c>
      <c r="N49" s="131">
        <v>150</v>
      </c>
      <c r="O49" s="131">
        <v>6.5</v>
      </c>
      <c r="P49" s="112">
        <v>156.5</v>
      </c>
      <c r="Q49" s="112">
        <v>150</v>
      </c>
      <c r="R49" s="131">
        <v>6.5</v>
      </c>
      <c r="S49" s="173" t="s">
        <v>53</v>
      </c>
      <c r="T49" s="112">
        <v>1466</v>
      </c>
      <c r="U49" s="112">
        <v>3016</v>
      </c>
      <c r="V49" s="112">
        <v>110</v>
      </c>
      <c r="W49" s="112">
        <v>153</v>
      </c>
      <c r="X49" s="112">
        <v>80</v>
      </c>
      <c r="Y49" s="112">
        <v>0</v>
      </c>
      <c r="Z49" s="112">
        <v>0</v>
      </c>
      <c r="AA49" s="112">
        <v>0</v>
      </c>
      <c r="AB49" s="112">
        <v>0</v>
      </c>
      <c r="AC49" s="112">
        <v>0</v>
      </c>
      <c r="AD49" s="112">
        <v>0</v>
      </c>
      <c r="AE49" s="112">
        <v>0</v>
      </c>
      <c r="AF49" s="112">
        <v>0</v>
      </c>
      <c r="AG49" s="112">
        <v>0</v>
      </c>
      <c r="AH49" s="112">
        <v>0</v>
      </c>
      <c r="AI49" s="112">
        <v>0</v>
      </c>
      <c r="AJ49" s="208" t="s">
        <v>102</v>
      </c>
      <c r="AK49" s="75" t="s">
        <v>161</v>
      </c>
      <c r="AL49" s="232"/>
    </row>
    <row r="50" s="13" customFormat="true" ht="60" spans="1:38">
      <c r="A50" s="74"/>
      <c r="B50" s="63">
        <v>28</v>
      </c>
      <c r="C50" s="75" t="s">
        <v>81</v>
      </c>
      <c r="D50" s="75" t="s">
        <v>162</v>
      </c>
      <c r="E50" s="75" t="s">
        <v>163</v>
      </c>
      <c r="F50" s="75" t="s">
        <v>164</v>
      </c>
      <c r="G50" s="107" t="s">
        <v>51</v>
      </c>
      <c r="H50" s="107" t="s">
        <v>88</v>
      </c>
      <c r="I50" s="131"/>
      <c r="J50" s="131"/>
      <c r="K50" s="131">
        <v>160</v>
      </c>
      <c r="L50" s="131">
        <v>150</v>
      </c>
      <c r="M50" s="112">
        <v>160</v>
      </c>
      <c r="N50" s="131">
        <v>150</v>
      </c>
      <c r="O50" s="131">
        <v>10</v>
      </c>
      <c r="P50" s="112">
        <v>160</v>
      </c>
      <c r="Q50" s="112">
        <v>150</v>
      </c>
      <c r="R50" s="131">
        <v>10</v>
      </c>
      <c r="S50" s="173" t="s">
        <v>53</v>
      </c>
      <c r="T50" s="112">
        <v>1640</v>
      </c>
      <c r="U50" s="112">
        <v>3580</v>
      </c>
      <c r="V50" s="112">
        <v>57</v>
      </c>
      <c r="W50" s="112">
        <v>100</v>
      </c>
      <c r="X50" s="112" t="s">
        <v>165</v>
      </c>
      <c r="Y50" s="112">
        <v>0</v>
      </c>
      <c r="Z50" s="112">
        <v>0</v>
      </c>
      <c r="AA50" s="112">
        <v>0</v>
      </c>
      <c r="AB50" s="112">
        <v>0</v>
      </c>
      <c r="AC50" s="112">
        <v>0</v>
      </c>
      <c r="AD50" s="112">
        <v>0</v>
      </c>
      <c r="AE50" s="112">
        <v>0</v>
      </c>
      <c r="AF50" s="112">
        <v>0</v>
      </c>
      <c r="AG50" s="112">
        <v>0</v>
      </c>
      <c r="AH50" s="112">
        <v>0</v>
      </c>
      <c r="AI50" s="112">
        <v>0</v>
      </c>
      <c r="AJ50" s="208" t="s">
        <v>164</v>
      </c>
      <c r="AK50" s="75" t="s">
        <v>161</v>
      </c>
      <c r="AL50" s="232"/>
    </row>
    <row r="51" s="13" customFormat="true" ht="36" spans="1:38">
      <c r="A51" s="74"/>
      <c r="B51" s="60">
        <v>29</v>
      </c>
      <c r="C51" s="75" t="s">
        <v>81</v>
      </c>
      <c r="D51" s="75" t="s">
        <v>166</v>
      </c>
      <c r="E51" s="75" t="s">
        <v>167</v>
      </c>
      <c r="F51" s="75" t="s">
        <v>168</v>
      </c>
      <c r="G51" s="107" t="s">
        <v>51</v>
      </c>
      <c r="H51" s="107" t="s">
        <v>88</v>
      </c>
      <c r="I51" s="131"/>
      <c r="J51" s="131"/>
      <c r="K51" s="131">
        <v>200</v>
      </c>
      <c r="L51" s="131">
        <v>150</v>
      </c>
      <c r="M51" s="112">
        <v>200</v>
      </c>
      <c r="N51" s="131">
        <v>150</v>
      </c>
      <c r="O51" s="131">
        <v>50</v>
      </c>
      <c r="P51" s="112">
        <v>200</v>
      </c>
      <c r="Q51" s="112">
        <v>150</v>
      </c>
      <c r="R51" s="131">
        <v>50</v>
      </c>
      <c r="S51" s="173" t="s">
        <v>53</v>
      </c>
      <c r="T51" s="112">
        <v>1190</v>
      </c>
      <c r="U51" s="112">
        <v>2560</v>
      </c>
      <c r="V51" s="112">
        <v>57</v>
      </c>
      <c r="W51" s="112">
        <v>97</v>
      </c>
      <c r="X51" s="112">
        <v>600</v>
      </c>
      <c r="Y51" s="112">
        <v>0</v>
      </c>
      <c r="Z51" s="112">
        <v>0</v>
      </c>
      <c r="AA51" s="112">
        <v>0</v>
      </c>
      <c r="AB51" s="112">
        <v>0</v>
      </c>
      <c r="AC51" s="112">
        <v>0</v>
      </c>
      <c r="AD51" s="112">
        <v>0</v>
      </c>
      <c r="AE51" s="112">
        <v>0</v>
      </c>
      <c r="AF51" s="112">
        <v>0</v>
      </c>
      <c r="AG51" s="112">
        <v>0</v>
      </c>
      <c r="AH51" s="112">
        <v>0</v>
      </c>
      <c r="AI51" s="112">
        <v>0</v>
      </c>
      <c r="AJ51" s="208" t="s">
        <v>168</v>
      </c>
      <c r="AK51" s="75" t="s">
        <v>161</v>
      </c>
      <c r="AL51" s="232"/>
    </row>
    <row r="52" s="13" customFormat="true" ht="42" customHeight="true" spans="1:38">
      <c r="A52" s="74"/>
      <c r="B52" s="63">
        <v>30</v>
      </c>
      <c r="C52" s="75" t="s">
        <v>81</v>
      </c>
      <c r="D52" s="75" t="s">
        <v>169</v>
      </c>
      <c r="E52" s="75" t="s">
        <v>170</v>
      </c>
      <c r="F52" s="75" t="s">
        <v>171</v>
      </c>
      <c r="G52" s="107" t="s">
        <v>51</v>
      </c>
      <c r="H52" s="107" t="s">
        <v>88</v>
      </c>
      <c r="I52" s="131"/>
      <c r="J52" s="131"/>
      <c r="K52" s="131">
        <v>346.15</v>
      </c>
      <c r="L52" s="131">
        <v>150</v>
      </c>
      <c r="M52" s="112">
        <v>346.15</v>
      </c>
      <c r="N52" s="131">
        <v>150</v>
      </c>
      <c r="O52" s="131">
        <v>196.15</v>
      </c>
      <c r="P52" s="112">
        <v>346.15</v>
      </c>
      <c r="Q52" s="112">
        <v>150</v>
      </c>
      <c r="R52" s="131">
        <v>196.15</v>
      </c>
      <c r="S52" s="173" t="s">
        <v>53</v>
      </c>
      <c r="T52" s="112">
        <v>1870</v>
      </c>
      <c r="U52" s="112">
        <v>3838</v>
      </c>
      <c r="V52" s="112">
        <v>108</v>
      </c>
      <c r="W52" s="112">
        <v>180</v>
      </c>
      <c r="X52" s="112">
        <v>500</v>
      </c>
      <c r="Y52" s="112">
        <v>0</v>
      </c>
      <c r="Z52" s="112">
        <v>0</v>
      </c>
      <c r="AA52" s="112">
        <v>0</v>
      </c>
      <c r="AB52" s="112">
        <v>0</v>
      </c>
      <c r="AC52" s="112">
        <v>0</v>
      </c>
      <c r="AD52" s="112">
        <v>0</v>
      </c>
      <c r="AE52" s="112">
        <v>0</v>
      </c>
      <c r="AF52" s="112">
        <v>0</v>
      </c>
      <c r="AG52" s="112">
        <v>0</v>
      </c>
      <c r="AH52" s="112">
        <v>0</v>
      </c>
      <c r="AI52" s="112">
        <v>0</v>
      </c>
      <c r="AJ52" s="208" t="s">
        <v>171</v>
      </c>
      <c r="AK52" s="75" t="s">
        <v>161</v>
      </c>
      <c r="AL52" s="232"/>
    </row>
    <row r="53" s="12" customFormat="true" ht="42" customHeight="true" spans="1:38">
      <c r="A53" s="44"/>
      <c r="B53" s="60">
        <v>31</v>
      </c>
      <c r="C53" s="75" t="s">
        <v>81</v>
      </c>
      <c r="D53" s="75" t="s">
        <v>172</v>
      </c>
      <c r="E53" s="75" t="s">
        <v>173</v>
      </c>
      <c r="F53" s="75" t="s">
        <v>174</v>
      </c>
      <c r="G53" s="107" t="s">
        <v>51</v>
      </c>
      <c r="H53" s="107" t="s">
        <v>88</v>
      </c>
      <c r="I53" s="131"/>
      <c r="J53" s="131"/>
      <c r="K53" s="131">
        <v>260</v>
      </c>
      <c r="L53" s="131">
        <v>150</v>
      </c>
      <c r="M53" s="112">
        <v>240</v>
      </c>
      <c r="N53" s="131">
        <v>150</v>
      </c>
      <c r="O53" s="131">
        <v>90</v>
      </c>
      <c r="P53" s="112">
        <v>240</v>
      </c>
      <c r="Q53" s="112">
        <v>150</v>
      </c>
      <c r="R53" s="131">
        <v>90</v>
      </c>
      <c r="S53" s="157" t="s">
        <v>53</v>
      </c>
      <c r="T53" s="125">
        <v>1536</v>
      </c>
      <c r="U53" s="125">
        <v>3896</v>
      </c>
      <c r="V53" s="125">
        <v>103</v>
      </c>
      <c r="W53" s="125">
        <v>184</v>
      </c>
      <c r="X53" s="125">
        <v>300</v>
      </c>
      <c r="Y53" s="125">
        <v>40</v>
      </c>
      <c r="Z53" s="125">
        <v>0</v>
      </c>
      <c r="AA53" s="125">
        <v>0</v>
      </c>
      <c r="AB53" s="125">
        <v>0</v>
      </c>
      <c r="AC53" s="125">
        <v>0</v>
      </c>
      <c r="AD53" s="125">
        <v>0</v>
      </c>
      <c r="AE53" s="125">
        <v>0</v>
      </c>
      <c r="AF53" s="125">
        <v>0</v>
      </c>
      <c r="AG53" s="125">
        <v>0</v>
      </c>
      <c r="AH53" s="125">
        <v>0</v>
      </c>
      <c r="AI53" s="125">
        <v>0</v>
      </c>
      <c r="AJ53" s="75" t="s">
        <v>174</v>
      </c>
      <c r="AK53" s="75" t="s">
        <v>161</v>
      </c>
      <c r="AL53" s="214"/>
    </row>
    <row r="54" s="12" customFormat="true" ht="118" customHeight="true" spans="1:38">
      <c r="A54" s="44"/>
      <c r="B54" s="63">
        <v>32</v>
      </c>
      <c r="C54" s="75" t="s">
        <v>81</v>
      </c>
      <c r="D54" s="75" t="s">
        <v>175</v>
      </c>
      <c r="E54" s="75" t="s">
        <v>176</v>
      </c>
      <c r="F54" s="75" t="s">
        <v>177</v>
      </c>
      <c r="G54" s="107" t="s">
        <v>51</v>
      </c>
      <c r="H54" s="107" t="s">
        <v>88</v>
      </c>
      <c r="I54" s="131"/>
      <c r="J54" s="131"/>
      <c r="K54" s="131">
        <v>200</v>
      </c>
      <c r="L54" s="131">
        <v>150</v>
      </c>
      <c r="M54" s="112">
        <v>200</v>
      </c>
      <c r="N54" s="131">
        <v>150</v>
      </c>
      <c r="O54" s="131">
        <v>50</v>
      </c>
      <c r="P54" s="112">
        <v>200</v>
      </c>
      <c r="Q54" s="112">
        <v>150</v>
      </c>
      <c r="R54" s="131">
        <v>50</v>
      </c>
      <c r="S54" s="157" t="s">
        <v>53</v>
      </c>
      <c r="T54" s="112">
        <v>282</v>
      </c>
      <c r="U54" s="112">
        <v>661</v>
      </c>
      <c r="V54" s="112">
        <v>15</v>
      </c>
      <c r="W54" s="112">
        <v>27</v>
      </c>
      <c r="X54" s="156">
        <v>200</v>
      </c>
      <c r="Y54" s="112">
        <v>14</v>
      </c>
      <c r="Z54" s="112">
        <v>2</v>
      </c>
      <c r="AA54" s="112">
        <v>27</v>
      </c>
      <c r="AB54" s="112">
        <v>0</v>
      </c>
      <c r="AC54" s="112">
        <v>0</v>
      </c>
      <c r="AD54" s="112">
        <v>0</v>
      </c>
      <c r="AE54" s="112">
        <v>0</v>
      </c>
      <c r="AF54" s="112">
        <v>0</v>
      </c>
      <c r="AG54" s="112">
        <v>0</v>
      </c>
      <c r="AH54" s="112">
        <v>0</v>
      </c>
      <c r="AI54" s="112">
        <v>0</v>
      </c>
      <c r="AJ54" s="75" t="s">
        <v>177</v>
      </c>
      <c r="AK54" s="75" t="s">
        <v>161</v>
      </c>
      <c r="AL54" s="214"/>
    </row>
    <row r="55" s="12" customFormat="true" ht="36" spans="1:38">
      <c r="A55" s="44"/>
      <c r="B55" s="60">
        <v>33</v>
      </c>
      <c r="C55" s="75" t="s">
        <v>81</v>
      </c>
      <c r="D55" s="75" t="s">
        <v>178</v>
      </c>
      <c r="E55" s="75" t="s">
        <v>179</v>
      </c>
      <c r="F55" s="75" t="s">
        <v>180</v>
      </c>
      <c r="G55" s="107" t="s">
        <v>51</v>
      </c>
      <c r="H55" s="107" t="s">
        <v>88</v>
      </c>
      <c r="I55" s="131"/>
      <c r="J55" s="131"/>
      <c r="K55" s="131">
        <v>300</v>
      </c>
      <c r="L55" s="131">
        <v>150</v>
      </c>
      <c r="M55" s="112">
        <v>300</v>
      </c>
      <c r="N55" s="131">
        <v>150</v>
      </c>
      <c r="O55" s="131">
        <v>150</v>
      </c>
      <c r="P55" s="112">
        <v>300</v>
      </c>
      <c r="Q55" s="112">
        <v>150</v>
      </c>
      <c r="R55" s="131">
        <v>150</v>
      </c>
      <c r="S55" s="157" t="s">
        <v>53</v>
      </c>
      <c r="T55" s="112">
        <v>220</v>
      </c>
      <c r="U55" s="112">
        <v>550</v>
      </c>
      <c r="V55" s="112">
        <v>8</v>
      </c>
      <c r="W55" s="112">
        <v>18</v>
      </c>
      <c r="X55" s="112">
        <v>2000</v>
      </c>
      <c r="Y55" s="112">
        <v>1</v>
      </c>
      <c r="Z55" s="112">
        <v>1</v>
      </c>
      <c r="AA55" s="112">
        <v>1</v>
      </c>
      <c r="AB55" s="112">
        <v>0</v>
      </c>
      <c r="AC55" s="112">
        <v>0</v>
      </c>
      <c r="AD55" s="112">
        <v>0</v>
      </c>
      <c r="AE55" s="112">
        <v>0</v>
      </c>
      <c r="AF55" s="112">
        <v>0</v>
      </c>
      <c r="AG55" s="112">
        <v>0</v>
      </c>
      <c r="AH55" s="112">
        <v>0</v>
      </c>
      <c r="AI55" s="112">
        <v>0</v>
      </c>
      <c r="AJ55" s="75" t="s">
        <v>180</v>
      </c>
      <c r="AK55" s="75" t="s">
        <v>161</v>
      </c>
      <c r="AL55" s="214"/>
    </row>
    <row r="56" s="12" customFormat="true" ht="53" customHeight="true" spans="1:38">
      <c r="A56" s="44"/>
      <c r="B56" s="63">
        <v>34</v>
      </c>
      <c r="C56" s="75" t="s">
        <v>81</v>
      </c>
      <c r="D56" s="75" t="s">
        <v>181</v>
      </c>
      <c r="E56" s="75" t="s">
        <v>182</v>
      </c>
      <c r="F56" s="75" t="s">
        <v>183</v>
      </c>
      <c r="G56" s="107" t="s">
        <v>51</v>
      </c>
      <c r="H56" s="107" t="s">
        <v>88</v>
      </c>
      <c r="I56" s="131"/>
      <c r="J56" s="131"/>
      <c r="K56" s="131">
        <v>244</v>
      </c>
      <c r="L56" s="131">
        <v>150</v>
      </c>
      <c r="M56" s="112">
        <v>244</v>
      </c>
      <c r="N56" s="131">
        <v>150</v>
      </c>
      <c r="O56" s="131">
        <v>94</v>
      </c>
      <c r="P56" s="112">
        <v>244</v>
      </c>
      <c r="Q56" s="112">
        <v>150</v>
      </c>
      <c r="R56" s="131">
        <v>94</v>
      </c>
      <c r="S56" s="157" t="s">
        <v>53</v>
      </c>
      <c r="T56" s="112">
        <v>1752</v>
      </c>
      <c r="U56" s="112">
        <v>3722</v>
      </c>
      <c r="V56" s="112">
        <v>107</v>
      </c>
      <c r="W56" s="112">
        <v>178</v>
      </c>
      <c r="X56" s="112">
        <v>500</v>
      </c>
      <c r="Y56" s="112">
        <v>5</v>
      </c>
      <c r="Z56" s="112">
        <v>0</v>
      </c>
      <c r="AA56" s="112">
        <v>0</v>
      </c>
      <c r="AB56" s="112">
        <v>0</v>
      </c>
      <c r="AC56" s="112">
        <v>0</v>
      </c>
      <c r="AD56" s="112">
        <v>0</v>
      </c>
      <c r="AE56" s="112">
        <v>0</v>
      </c>
      <c r="AF56" s="112">
        <v>0</v>
      </c>
      <c r="AG56" s="112">
        <v>0</v>
      </c>
      <c r="AH56" s="112">
        <v>0</v>
      </c>
      <c r="AI56" s="112">
        <v>0</v>
      </c>
      <c r="AJ56" s="209" t="s">
        <v>184</v>
      </c>
      <c r="AK56" s="233" t="s">
        <v>161</v>
      </c>
      <c r="AL56" s="214"/>
    </row>
    <row r="57" s="12" customFormat="true" ht="84" spans="1:38">
      <c r="A57" s="44"/>
      <c r="B57" s="60">
        <v>35</v>
      </c>
      <c r="C57" s="75" t="s">
        <v>81</v>
      </c>
      <c r="D57" s="75" t="s">
        <v>185</v>
      </c>
      <c r="E57" s="108" t="s">
        <v>186</v>
      </c>
      <c r="F57" s="75" t="s">
        <v>187</v>
      </c>
      <c r="G57" s="107" t="s">
        <v>51</v>
      </c>
      <c r="H57" s="107" t="s">
        <v>88</v>
      </c>
      <c r="I57" s="131"/>
      <c r="J57" s="131"/>
      <c r="K57" s="131">
        <v>155</v>
      </c>
      <c r="L57" s="131">
        <v>150</v>
      </c>
      <c r="M57" s="112">
        <v>155</v>
      </c>
      <c r="N57" s="131">
        <v>150</v>
      </c>
      <c r="O57" s="131">
        <v>5</v>
      </c>
      <c r="P57" s="112">
        <v>155</v>
      </c>
      <c r="Q57" s="112">
        <v>150</v>
      </c>
      <c r="R57" s="131">
        <v>5</v>
      </c>
      <c r="S57" s="157" t="s">
        <v>53</v>
      </c>
      <c r="T57" s="112">
        <v>1817</v>
      </c>
      <c r="U57" s="112">
        <v>3890</v>
      </c>
      <c r="V57" s="170">
        <v>88</v>
      </c>
      <c r="W57" s="112">
        <v>156</v>
      </c>
      <c r="X57" s="112">
        <v>0</v>
      </c>
      <c r="Y57" s="112">
        <v>0</v>
      </c>
      <c r="Z57" s="112">
        <v>0</v>
      </c>
      <c r="AA57" s="112">
        <v>0</v>
      </c>
      <c r="AB57" s="112">
        <v>0</v>
      </c>
      <c r="AC57" s="112">
        <v>0</v>
      </c>
      <c r="AD57" s="112">
        <v>0</v>
      </c>
      <c r="AE57" s="112">
        <v>0</v>
      </c>
      <c r="AF57" s="112">
        <v>0</v>
      </c>
      <c r="AG57" s="112">
        <v>0</v>
      </c>
      <c r="AH57" s="112">
        <v>0</v>
      </c>
      <c r="AI57" s="112">
        <v>0</v>
      </c>
      <c r="AJ57" s="75" t="s">
        <v>187</v>
      </c>
      <c r="AK57" s="75" t="s">
        <v>161</v>
      </c>
      <c r="AL57" s="214"/>
    </row>
    <row r="58" s="12" customFormat="true" ht="42" customHeight="true" spans="1:38">
      <c r="A58" s="44"/>
      <c r="B58" s="63">
        <v>36</v>
      </c>
      <c r="C58" s="75" t="s">
        <v>81</v>
      </c>
      <c r="D58" s="75" t="s">
        <v>188</v>
      </c>
      <c r="E58" s="108" t="s">
        <v>189</v>
      </c>
      <c r="F58" s="75" t="s">
        <v>190</v>
      </c>
      <c r="G58" s="107" t="s">
        <v>51</v>
      </c>
      <c r="H58" s="107" t="s">
        <v>125</v>
      </c>
      <c r="I58" s="131">
        <v>20</v>
      </c>
      <c r="J58" s="131">
        <v>20</v>
      </c>
      <c r="K58" s="131">
        <v>200</v>
      </c>
      <c r="L58" s="131">
        <v>150</v>
      </c>
      <c r="M58" s="112">
        <v>200</v>
      </c>
      <c r="N58" s="131">
        <v>150</v>
      </c>
      <c r="O58" s="131">
        <v>50</v>
      </c>
      <c r="P58" s="112">
        <v>200</v>
      </c>
      <c r="Q58" s="112">
        <v>150</v>
      </c>
      <c r="R58" s="131">
        <v>50</v>
      </c>
      <c r="S58" s="157" t="s">
        <v>53</v>
      </c>
      <c r="T58" s="125">
        <v>1089</v>
      </c>
      <c r="U58" s="125">
        <v>2305</v>
      </c>
      <c r="V58" s="125">
        <v>80</v>
      </c>
      <c r="W58" s="125">
        <v>112</v>
      </c>
      <c r="X58" s="125">
        <v>500</v>
      </c>
      <c r="Y58" s="125">
        <v>10</v>
      </c>
      <c r="Z58" s="125">
        <v>0</v>
      </c>
      <c r="AA58" s="125">
        <v>0</v>
      </c>
      <c r="AB58" s="125">
        <v>0</v>
      </c>
      <c r="AC58" s="125">
        <v>0</v>
      </c>
      <c r="AD58" s="125">
        <v>0</v>
      </c>
      <c r="AE58" s="125">
        <v>0</v>
      </c>
      <c r="AF58" s="125">
        <v>0</v>
      </c>
      <c r="AG58" s="125">
        <v>0</v>
      </c>
      <c r="AH58" s="125">
        <v>0</v>
      </c>
      <c r="AI58" s="125">
        <v>0</v>
      </c>
      <c r="AJ58" s="75" t="s">
        <v>190</v>
      </c>
      <c r="AK58" s="75" t="s">
        <v>161</v>
      </c>
      <c r="AL58" s="214"/>
    </row>
    <row r="59" s="14" customFormat="true" ht="54" customHeight="true" spans="1:38">
      <c r="A59" s="76">
        <v>5.2</v>
      </c>
      <c r="B59" s="60">
        <v>37</v>
      </c>
      <c r="C59" s="65" t="s">
        <v>191</v>
      </c>
      <c r="D59" s="65" t="s">
        <v>192</v>
      </c>
      <c r="E59" s="65" t="s">
        <v>193</v>
      </c>
      <c r="F59" s="65" t="s">
        <v>194</v>
      </c>
      <c r="G59" s="65" t="s">
        <v>51</v>
      </c>
      <c r="H59" s="65" t="s">
        <v>125</v>
      </c>
      <c r="I59" s="65">
        <v>25</v>
      </c>
      <c r="J59" s="65">
        <v>25</v>
      </c>
      <c r="K59" s="65"/>
      <c r="L59" s="65"/>
      <c r="M59" s="46">
        <v>800</v>
      </c>
      <c r="N59" s="65">
        <v>400</v>
      </c>
      <c r="O59" s="65">
        <v>400</v>
      </c>
      <c r="P59" s="46">
        <v>800</v>
      </c>
      <c r="Q59" s="46">
        <v>400</v>
      </c>
      <c r="R59" s="65">
        <v>400</v>
      </c>
      <c r="S59" s="65" t="s">
        <v>53</v>
      </c>
      <c r="T59" s="65">
        <v>450</v>
      </c>
      <c r="U59" s="65">
        <v>1160</v>
      </c>
      <c r="V59" s="65">
        <v>23</v>
      </c>
      <c r="W59" s="65">
        <v>51</v>
      </c>
      <c r="X59" s="65">
        <v>500</v>
      </c>
      <c r="Y59" s="65">
        <v>6</v>
      </c>
      <c r="Z59" s="65"/>
      <c r="AA59" s="123"/>
      <c r="AB59" s="123"/>
      <c r="AC59" s="123"/>
      <c r="AD59" s="123"/>
      <c r="AE59" s="123"/>
      <c r="AF59" s="123"/>
      <c r="AG59" s="123"/>
      <c r="AH59" s="123"/>
      <c r="AI59" s="123"/>
      <c r="AJ59" s="205" t="s">
        <v>195</v>
      </c>
      <c r="AK59" s="205" t="s">
        <v>59</v>
      </c>
      <c r="AL59" s="62"/>
    </row>
    <row r="60" s="14" customFormat="true" ht="54" customHeight="true" spans="1:38">
      <c r="A60" s="76"/>
      <c r="B60" s="63">
        <v>38</v>
      </c>
      <c r="C60" s="75" t="s">
        <v>191</v>
      </c>
      <c r="D60" s="77" t="s">
        <v>196</v>
      </c>
      <c r="E60" s="77" t="s">
        <v>197</v>
      </c>
      <c r="F60" s="75" t="s">
        <v>198</v>
      </c>
      <c r="G60" s="107" t="s">
        <v>51</v>
      </c>
      <c r="H60" s="107" t="s">
        <v>88</v>
      </c>
      <c r="I60" s="131"/>
      <c r="J60" s="131"/>
      <c r="K60" s="131">
        <v>200</v>
      </c>
      <c r="L60" s="131">
        <v>150</v>
      </c>
      <c r="M60" s="112">
        <v>200</v>
      </c>
      <c r="N60" s="131">
        <v>150</v>
      </c>
      <c r="O60" s="131">
        <v>50</v>
      </c>
      <c r="P60" s="112">
        <v>200</v>
      </c>
      <c r="Q60" s="112">
        <v>150</v>
      </c>
      <c r="R60" s="131">
        <v>50</v>
      </c>
      <c r="S60" s="165" t="s">
        <v>53</v>
      </c>
      <c r="T60" s="125">
        <v>1180</v>
      </c>
      <c r="U60" s="125">
        <v>2530</v>
      </c>
      <c r="V60" s="125">
        <v>59</v>
      </c>
      <c r="W60" s="125">
        <v>111</v>
      </c>
      <c r="X60" s="125">
        <v>200</v>
      </c>
      <c r="Y60" s="125">
        <v>20</v>
      </c>
      <c r="Z60" s="125">
        <v>10</v>
      </c>
      <c r="AA60" s="125">
        <v>0</v>
      </c>
      <c r="AB60" s="125">
        <v>0</v>
      </c>
      <c r="AC60" s="125">
        <v>0</v>
      </c>
      <c r="AD60" s="125">
        <v>0</v>
      </c>
      <c r="AE60" s="125">
        <v>0</v>
      </c>
      <c r="AF60" s="125">
        <v>0</v>
      </c>
      <c r="AG60" s="125">
        <v>0</v>
      </c>
      <c r="AH60" s="125">
        <v>0</v>
      </c>
      <c r="AI60" s="125">
        <v>0</v>
      </c>
      <c r="AJ60" s="75" t="s">
        <v>198</v>
      </c>
      <c r="AK60" s="75" t="s">
        <v>161</v>
      </c>
      <c r="AL60" s="62"/>
    </row>
    <row r="61" s="14" customFormat="true" ht="54" customHeight="true" spans="1:38">
      <c r="A61" s="76"/>
      <c r="B61" s="60">
        <v>39</v>
      </c>
      <c r="C61" s="75" t="s">
        <v>191</v>
      </c>
      <c r="D61" s="77" t="s">
        <v>199</v>
      </c>
      <c r="E61" s="77" t="s">
        <v>200</v>
      </c>
      <c r="F61" s="75" t="s">
        <v>91</v>
      </c>
      <c r="G61" s="107" t="s">
        <v>51</v>
      </c>
      <c r="H61" s="107" t="s">
        <v>88</v>
      </c>
      <c r="I61" s="131">
        <v>0</v>
      </c>
      <c r="J61" s="131">
        <v>0</v>
      </c>
      <c r="K61" s="131">
        <v>200</v>
      </c>
      <c r="L61" s="131">
        <v>150</v>
      </c>
      <c r="M61" s="112">
        <v>200</v>
      </c>
      <c r="N61" s="131">
        <v>150</v>
      </c>
      <c r="O61" s="131">
        <v>50</v>
      </c>
      <c r="P61" s="112">
        <v>200</v>
      </c>
      <c r="Q61" s="112">
        <v>150</v>
      </c>
      <c r="R61" s="131">
        <v>50</v>
      </c>
      <c r="S61" s="165" t="s">
        <v>53</v>
      </c>
      <c r="T61" s="125">
        <v>1425</v>
      </c>
      <c r="U61" s="125">
        <v>3048</v>
      </c>
      <c r="V61" s="125">
        <v>92</v>
      </c>
      <c r="W61" s="125">
        <v>168</v>
      </c>
      <c r="X61" s="125">
        <v>300</v>
      </c>
      <c r="Y61" s="125">
        <v>10</v>
      </c>
      <c r="Z61" s="125">
        <v>6</v>
      </c>
      <c r="AA61" s="125">
        <v>0</v>
      </c>
      <c r="AB61" s="125">
        <v>0</v>
      </c>
      <c r="AC61" s="125">
        <v>0</v>
      </c>
      <c r="AD61" s="125">
        <v>0</v>
      </c>
      <c r="AE61" s="125">
        <v>0</v>
      </c>
      <c r="AF61" s="125">
        <v>0</v>
      </c>
      <c r="AG61" s="125">
        <v>0</v>
      </c>
      <c r="AH61" s="125">
        <v>0</v>
      </c>
      <c r="AI61" s="125">
        <v>0</v>
      </c>
      <c r="AJ61" s="75" t="s">
        <v>91</v>
      </c>
      <c r="AK61" s="75" t="s">
        <v>161</v>
      </c>
      <c r="AL61" s="62"/>
    </row>
    <row r="62" s="14" customFormat="true" ht="54" customHeight="true" spans="1:38">
      <c r="A62" s="76"/>
      <c r="B62" s="63">
        <v>40</v>
      </c>
      <c r="C62" s="75" t="s">
        <v>191</v>
      </c>
      <c r="D62" s="75" t="s">
        <v>201</v>
      </c>
      <c r="E62" s="75" t="s">
        <v>202</v>
      </c>
      <c r="F62" s="75" t="s">
        <v>203</v>
      </c>
      <c r="G62" s="107" t="s">
        <v>51</v>
      </c>
      <c r="H62" s="107" t="s">
        <v>88</v>
      </c>
      <c r="I62" s="131"/>
      <c r="J62" s="131"/>
      <c r="K62" s="131">
        <v>150</v>
      </c>
      <c r="L62" s="131">
        <v>150</v>
      </c>
      <c r="M62" s="112">
        <v>150</v>
      </c>
      <c r="N62" s="131">
        <v>150</v>
      </c>
      <c r="O62" s="131">
        <v>0</v>
      </c>
      <c r="P62" s="112">
        <v>150</v>
      </c>
      <c r="Q62" s="112">
        <v>150</v>
      </c>
      <c r="R62" s="131">
        <v>0</v>
      </c>
      <c r="S62" s="165" t="s">
        <v>53</v>
      </c>
      <c r="T62" s="125">
        <v>1165</v>
      </c>
      <c r="U62" s="125">
        <v>2682</v>
      </c>
      <c r="V62" s="125">
        <v>54</v>
      </c>
      <c r="W62" s="125">
        <v>75</v>
      </c>
      <c r="X62" s="125">
        <v>100</v>
      </c>
      <c r="Y62" s="125">
        <v>0</v>
      </c>
      <c r="Z62" s="125">
        <v>1</v>
      </c>
      <c r="AA62" s="125">
        <v>0</v>
      </c>
      <c r="AB62" s="125">
        <v>0</v>
      </c>
      <c r="AC62" s="125">
        <v>0</v>
      </c>
      <c r="AD62" s="125">
        <v>0</v>
      </c>
      <c r="AE62" s="125">
        <v>0</v>
      </c>
      <c r="AF62" s="125">
        <v>0</v>
      </c>
      <c r="AG62" s="125">
        <v>0</v>
      </c>
      <c r="AH62" s="125">
        <v>0</v>
      </c>
      <c r="AI62" s="125">
        <v>0</v>
      </c>
      <c r="AJ62" s="75" t="s">
        <v>203</v>
      </c>
      <c r="AK62" s="75" t="s">
        <v>161</v>
      </c>
      <c r="AL62" s="62"/>
    </row>
    <row r="63" s="14" customFormat="true" ht="54" customHeight="true" spans="1:38">
      <c r="A63" s="76"/>
      <c r="B63" s="60">
        <v>41</v>
      </c>
      <c r="C63" s="75" t="s">
        <v>191</v>
      </c>
      <c r="D63" s="75" t="s">
        <v>204</v>
      </c>
      <c r="E63" s="75" t="s">
        <v>205</v>
      </c>
      <c r="F63" s="75" t="s">
        <v>206</v>
      </c>
      <c r="G63" s="107" t="s">
        <v>51</v>
      </c>
      <c r="H63" s="107" t="s">
        <v>88</v>
      </c>
      <c r="I63" s="131"/>
      <c r="J63" s="131"/>
      <c r="K63" s="131">
        <v>151.2</v>
      </c>
      <c r="L63" s="131">
        <v>150</v>
      </c>
      <c r="M63" s="112">
        <v>151.2</v>
      </c>
      <c r="N63" s="131">
        <v>150</v>
      </c>
      <c r="O63" s="131">
        <v>1.2</v>
      </c>
      <c r="P63" s="112">
        <v>151.2</v>
      </c>
      <c r="Q63" s="112">
        <v>150</v>
      </c>
      <c r="R63" s="131">
        <v>1.2</v>
      </c>
      <c r="S63" s="165" t="s">
        <v>53</v>
      </c>
      <c r="T63" s="125">
        <v>1242</v>
      </c>
      <c r="U63" s="125">
        <v>2670</v>
      </c>
      <c r="V63" s="125">
        <v>93</v>
      </c>
      <c r="W63" s="125">
        <v>140</v>
      </c>
      <c r="X63" s="125">
        <v>210</v>
      </c>
      <c r="Y63" s="125">
        <v>0</v>
      </c>
      <c r="Z63" s="125">
        <v>2</v>
      </c>
      <c r="AA63" s="125">
        <v>0</v>
      </c>
      <c r="AB63" s="125">
        <v>0</v>
      </c>
      <c r="AC63" s="125">
        <v>0</v>
      </c>
      <c r="AD63" s="125">
        <v>0</v>
      </c>
      <c r="AE63" s="125">
        <v>0</v>
      </c>
      <c r="AF63" s="125">
        <v>0</v>
      </c>
      <c r="AG63" s="125">
        <v>0</v>
      </c>
      <c r="AH63" s="125">
        <v>0</v>
      </c>
      <c r="AI63" s="125">
        <v>0</v>
      </c>
      <c r="AJ63" s="75" t="s">
        <v>206</v>
      </c>
      <c r="AK63" s="75" t="s">
        <v>161</v>
      </c>
      <c r="AL63" s="62"/>
    </row>
    <row r="64" s="12" customFormat="true" ht="96" customHeight="true" spans="1:38">
      <c r="A64" s="69"/>
      <c r="B64" s="63">
        <v>42</v>
      </c>
      <c r="C64" s="78" t="s">
        <v>191</v>
      </c>
      <c r="D64" s="78" t="s">
        <v>207</v>
      </c>
      <c r="E64" s="78" t="s">
        <v>208</v>
      </c>
      <c r="F64" s="78" t="s">
        <v>209</v>
      </c>
      <c r="G64" s="78" t="s">
        <v>51</v>
      </c>
      <c r="H64" s="78" t="s">
        <v>210</v>
      </c>
      <c r="I64" s="78">
        <v>4500</v>
      </c>
      <c r="J64" s="78">
        <v>4500</v>
      </c>
      <c r="K64" s="78">
        <v>0</v>
      </c>
      <c r="L64" s="78">
        <v>160</v>
      </c>
      <c r="M64" s="78">
        <v>160</v>
      </c>
      <c r="N64" s="78">
        <v>160</v>
      </c>
      <c r="O64" s="78">
        <v>0</v>
      </c>
      <c r="P64" s="78">
        <v>160</v>
      </c>
      <c r="Q64" s="78">
        <v>160</v>
      </c>
      <c r="R64" s="78">
        <v>0</v>
      </c>
      <c r="S64" s="78" t="s">
        <v>53</v>
      </c>
      <c r="T64" s="78">
        <v>2992</v>
      </c>
      <c r="U64" s="78">
        <v>5532</v>
      </c>
      <c r="V64" s="78">
        <v>113</v>
      </c>
      <c r="W64" s="78">
        <v>180</v>
      </c>
      <c r="X64" s="78">
        <v>500</v>
      </c>
      <c r="Y64" s="78">
        <v>5</v>
      </c>
      <c r="Z64" s="127">
        <v>0</v>
      </c>
      <c r="AA64" s="127">
        <v>0</v>
      </c>
      <c r="AB64" s="127">
        <v>0</v>
      </c>
      <c r="AC64" s="127">
        <v>0</v>
      </c>
      <c r="AD64" s="127">
        <v>0</v>
      </c>
      <c r="AE64" s="127">
        <v>0</v>
      </c>
      <c r="AF64" s="127">
        <v>0</v>
      </c>
      <c r="AG64" s="127">
        <v>0</v>
      </c>
      <c r="AH64" s="127">
        <v>0</v>
      </c>
      <c r="AI64" s="127">
        <v>0</v>
      </c>
      <c r="AJ64" s="206" t="s">
        <v>211</v>
      </c>
      <c r="AK64" s="206" t="s">
        <v>99</v>
      </c>
      <c r="AL64" s="231"/>
    </row>
    <row r="65" s="12" customFormat="true" ht="54" customHeight="true" spans="1:38">
      <c r="A65" s="44"/>
      <c r="B65" s="60">
        <v>43</v>
      </c>
      <c r="C65" s="46" t="s">
        <v>191</v>
      </c>
      <c r="D65" s="234" t="s">
        <v>212</v>
      </c>
      <c r="E65" s="234" t="s">
        <v>213</v>
      </c>
      <c r="F65" s="46" t="s">
        <v>214</v>
      </c>
      <c r="G65" s="46"/>
      <c r="H65" s="46"/>
      <c r="I65" s="46"/>
      <c r="J65" s="46"/>
      <c r="K65" s="46"/>
      <c r="L65" s="46">
        <v>70</v>
      </c>
      <c r="M65" s="46">
        <v>70</v>
      </c>
      <c r="N65" s="46">
        <v>70</v>
      </c>
      <c r="O65" s="46"/>
      <c r="P65" s="46">
        <v>70</v>
      </c>
      <c r="Q65" s="46">
        <v>70</v>
      </c>
      <c r="R65" s="46">
        <v>0</v>
      </c>
      <c r="S65" s="46" t="s">
        <v>53</v>
      </c>
      <c r="T65" s="46">
        <v>315</v>
      </c>
      <c r="U65" s="46">
        <v>762</v>
      </c>
      <c r="V65" s="46">
        <v>12</v>
      </c>
      <c r="W65" s="46">
        <v>23</v>
      </c>
      <c r="X65" s="46">
        <v>600</v>
      </c>
      <c r="Y65" s="106">
        <v>0</v>
      </c>
      <c r="Z65" s="46"/>
      <c r="AA65" s="46"/>
      <c r="AB65" s="46"/>
      <c r="AC65" s="46"/>
      <c r="AD65" s="46"/>
      <c r="AE65" s="46"/>
      <c r="AF65" s="46"/>
      <c r="AG65" s="46"/>
      <c r="AH65" s="46"/>
      <c r="AI65" s="46"/>
      <c r="AJ65" s="46" t="s">
        <v>214</v>
      </c>
      <c r="AK65" s="46" t="s">
        <v>59</v>
      </c>
      <c r="AL65" s="100"/>
    </row>
    <row r="66" s="12" customFormat="true" ht="113" customHeight="true" spans="1:38">
      <c r="A66" s="44"/>
      <c r="B66" s="63">
        <v>44</v>
      </c>
      <c r="C66" s="78" t="s">
        <v>191</v>
      </c>
      <c r="D66" s="235" t="s">
        <v>215</v>
      </c>
      <c r="E66" s="235" t="s">
        <v>216</v>
      </c>
      <c r="F66" s="78" t="s">
        <v>217</v>
      </c>
      <c r="G66" s="78" t="s">
        <v>51</v>
      </c>
      <c r="H66" s="78"/>
      <c r="I66" s="78"/>
      <c r="J66" s="78"/>
      <c r="K66" s="78"/>
      <c r="L66" s="78">
        <v>200</v>
      </c>
      <c r="M66" s="78">
        <v>200</v>
      </c>
      <c r="N66" s="78">
        <v>200</v>
      </c>
      <c r="O66" s="78"/>
      <c r="P66" s="78">
        <v>200</v>
      </c>
      <c r="Q66" s="78">
        <v>200</v>
      </c>
      <c r="R66" s="78"/>
      <c r="S66" s="78" t="s">
        <v>53</v>
      </c>
      <c r="T66" s="78">
        <v>532</v>
      </c>
      <c r="U66" s="78">
        <v>1358</v>
      </c>
      <c r="V66" s="78">
        <v>1</v>
      </c>
      <c r="W66" s="78">
        <v>1</v>
      </c>
      <c r="X66" s="294">
        <v>100</v>
      </c>
      <c r="Y66" s="294">
        <v>0</v>
      </c>
      <c r="Z66" s="78"/>
      <c r="AA66" s="78"/>
      <c r="AB66" s="78"/>
      <c r="AC66" s="78"/>
      <c r="AD66" s="78"/>
      <c r="AE66" s="78"/>
      <c r="AF66" s="78">
        <v>1358</v>
      </c>
      <c r="AG66" s="78">
        <v>1</v>
      </c>
      <c r="AH66" s="127"/>
      <c r="AI66" s="127"/>
      <c r="AJ66" s="206" t="s">
        <v>218</v>
      </c>
      <c r="AK66" s="206" t="s">
        <v>59</v>
      </c>
      <c r="AL66" s="100"/>
    </row>
    <row r="67" s="12" customFormat="true" ht="146" customHeight="true" spans="1:38">
      <c r="A67" s="44"/>
      <c r="B67" s="60">
        <v>45</v>
      </c>
      <c r="C67" s="46" t="s">
        <v>191</v>
      </c>
      <c r="D67" s="234" t="s">
        <v>219</v>
      </c>
      <c r="E67" s="234" t="s">
        <v>220</v>
      </c>
      <c r="F67" s="46" t="s">
        <v>221</v>
      </c>
      <c r="G67" s="46"/>
      <c r="H67" s="46"/>
      <c r="I67" s="46"/>
      <c r="J67" s="46"/>
      <c r="K67" s="46">
        <v>5</v>
      </c>
      <c r="L67" s="46">
        <v>50</v>
      </c>
      <c r="M67" s="46">
        <v>55</v>
      </c>
      <c r="N67" s="46">
        <v>50</v>
      </c>
      <c r="O67" s="46">
        <v>5</v>
      </c>
      <c r="P67" s="46">
        <v>55</v>
      </c>
      <c r="Q67" s="46">
        <v>50</v>
      </c>
      <c r="R67" s="46">
        <v>5</v>
      </c>
      <c r="S67" s="46" t="s">
        <v>53</v>
      </c>
      <c r="T67" s="46">
        <v>482</v>
      </c>
      <c r="U67" s="46">
        <v>1189</v>
      </c>
      <c r="V67" s="46">
        <v>19</v>
      </c>
      <c r="W67" s="46">
        <v>36</v>
      </c>
      <c r="X67" s="106">
        <v>600</v>
      </c>
      <c r="Y67" s="106">
        <v>18</v>
      </c>
      <c r="Z67" s="46"/>
      <c r="AA67" s="46"/>
      <c r="AB67" s="46"/>
      <c r="AC67" s="46"/>
      <c r="AD67" s="46"/>
      <c r="AE67" s="46"/>
      <c r="AF67" s="46"/>
      <c r="AG67" s="46"/>
      <c r="AH67" s="112"/>
      <c r="AI67" s="112"/>
      <c r="AJ67" s="199" t="s">
        <v>221</v>
      </c>
      <c r="AK67" s="199" t="s">
        <v>59</v>
      </c>
      <c r="AL67" s="100"/>
    </row>
    <row r="68" s="12" customFormat="true" ht="54" customHeight="true" spans="1:38">
      <c r="A68" s="44"/>
      <c r="B68" s="63">
        <v>46</v>
      </c>
      <c r="C68" s="46" t="s">
        <v>191</v>
      </c>
      <c r="D68" s="46" t="s">
        <v>222</v>
      </c>
      <c r="E68" s="46" t="s">
        <v>223</v>
      </c>
      <c r="F68" s="46" t="s">
        <v>221</v>
      </c>
      <c r="G68" s="46"/>
      <c r="H68" s="46"/>
      <c r="I68" s="46"/>
      <c r="J68" s="46"/>
      <c r="K68" s="46">
        <v>5</v>
      </c>
      <c r="L68" s="46">
        <v>55</v>
      </c>
      <c r="M68" s="46">
        <v>60</v>
      </c>
      <c r="N68" s="46">
        <v>55</v>
      </c>
      <c r="O68" s="46">
        <v>5</v>
      </c>
      <c r="P68" s="46">
        <v>60</v>
      </c>
      <c r="Q68" s="46">
        <v>55</v>
      </c>
      <c r="R68" s="46">
        <v>5</v>
      </c>
      <c r="S68" s="46" t="s">
        <v>53</v>
      </c>
      <c r="T68" s="46">
        <v>482</v>
      </c>
      <c r="U68" s="46">
        <v>1189</v>
      </c>
      <c r="V68" s="46">
        <v>19</v>
      </c>
      <c r="W68" s="46">
        <v>36</v>
      </c>
      <c r="X68" s="46">
        <v>600</v>
      </c>
      <c r="Y68" s="106">
        <v>18</v>
      </c>
      <c r="Z68" s="46"/>
      <c r="AA68" s="46"/>
      <c r="AB68" s="46"/>
      <c r="AC68" s="46"/>
      <c r="AD68" s="46"/>
      <c r="AE68" s="46"/>
      <c r="AF68" s="46"/>
      <c r="AG68" s="46"/>
      <c r="AH68" s="112"/>
      <c r="AI68" s="112"/>
      <c r="AJ68" s="199" t="s">
        <v>221</v>
      </c>
      <c r="AK68" s="199" t="s">
        <v>59</v>
      </c>
      <c r="AL68" s="100"/>
    </row>
    <row r="69" s="12" customFormat="true" ht="54" customHeight="true" spans="1:38">
      <c r="A69" s="44"/>
      <c r="B69" s="60">
        <v>47</v>
      </c>
      <c r="C69" s="78" t="s">
        <v>191</v>
      </c>
      <c r="D69" s="78" t="s">
        <v>224</v>
      </c>
      <c r="E69" s="78" t="s">
        <v>225</v>
      </c>
      <c r="F69" s="78" t="s">
        <v>226</v>
      </c>
      <c r="G69" s="78"/>
      <c r="H69" s="78"/>
      <c r="I69" s="78"/>
      <c r="J69" s="78"/>
      <c r="K69" s="78"/>
      <c r="L69" s="78">
        <v>295</v>
      </c>
      <c r="M69" s="78">
        <v>295</v>
      </c>
      <c r="N69" s="78">
        <v>295</v>
      </c>
      <c r="O69" s="78"/>
      <c r="P69" s="78">
        <v>295</v>
      </c>
      <c r="Q69" s="78">
        <v>295</v>
      </c>
      <c r="R69" s="78"/>
      <c r="S69" s="78" t="s">
        <v>53</v>
      </c>
      <c r="T69" s="78">
        <v>469</v>
      </c>
      <c r="U69" s="78">
        <v>1179</v>
      </c>
      <c r="V69" s="78">
        <v>14</v>
      </c>
      <c r="W69" s="78">
        <v>31</v>
      </c>
      <c r="X69" s="294">
        <v>300</v>
      </c>
      <c r="Y69" s="294">
        <v>0</v>
      </c>
      <c r="Z69" s="78"/>
      <c r="AA69" s="78"/>
      <c r="AB69" s="78"/>
      <c r="AC69" s="78"/>
      <c r="AD69" s="78"/>
      <c r="AE69" s="78"/>
      <c r="AF69" s="78">
        <v>1179</v>
      </c>
      <c r="AG69" s="78">
        <v>31</v>
      </c>
      <c r="AH69" s="127"/>
      <c r="AI69" s="127"/>
      <c r="AJ69" s="206" t="s">
        <v>226</v>
      </c>
      <c r="AK69" s="206" t="s">
        <v>59</v>
      </c>
      <c r="AL69" s="231"/>
    </row>
    <row r="70" s="15" customFormat="true" ht="54" customHeight="true" spans="1:38">
      <c r="A70" s="69"/>
      <c r="B70" s="63">
        <v>48</v>
      </c>
      <c r="C70" s="78" t="s">
        <v>191</v>
      </c>
      <c r="D70" s="78" t="s">
        <v>227</v>
      </c>
      <c r="E70" s="78" t="s">
        <v>228</v>
      </c>
      <c r="F70" s="78" t="s">
        <v>229</v>
      </c>
      <c r="G70" s="78"/>
      <c r="H70" s="78"/>
      <c r="I70" s="78"/>
      <c r="J70" s="78"/>
      <c r="K70" s="78"/>
      <c r="L70" s="78">
        <v>80</v>
      </c>
      <c r="M70" s="78">
        <v>80</v>
      </c>
      <c r="N70" s="78">
        <v>80</v>
      </c>
      <c r="O70" s="78"/>
      <c r="P70" s="78">
        <v>80</v>
      </c>
      <c r="Q70" s="78">
        <v>80</v>
      </c>
      <c r="R70" s="78"/>
      <c r="S70" s="78" t="s">
        <v>53</v>
      </c>
      <c r="T70" s="78">
        <v>78</v>
      </c>
      <c r="U70" s="78">
        <v>267</v>
      </c>
      <c r="V70" s="78">
        <v>7</v>
      </c>
      <c r="W70" s="78">
        <v>9</v>
      </c>
      <c r="X70" s="294">
        <v>100</v>
      </c>
      <c r="Y70" s="294">
        <v>0</v>
      </c>
      <c r="Z70" s="78"/>
      <c r="AA70" s="78"/>
      <c r="AB70" s="78"/>
      <c r="AC70" s="78"/>
      <c r="AD70" s="78"/>
      <c r="AE70" s="78"/>
      <c r="AF70" s="78"/>
      <c r="AG70" s="78"/>
      <c r="AH70" s="127"/>
      <c r="AI70" s="127"/>
      <c r="AJ70" s="206" t="s">
        <v>229</v>
      </c>
      <c r="AK70" s="206" t="s">
        <v>59</v>
      </c>
      <c r="AL70" s="231"/>
    </row>
    <row r="71" s="15" customFormat="true" ht="54" customHeight="true" spans="1:38">
      <c r="A71" s="69"/>
      <c r="B71" s="60">
        <v>49</v>
      </c>
      <c r="C71" s="78" t="s">
        <v>191</v>
      </c>
      <c r="D71" s="78" t="s">
        <v>230</v>
      </c>
      <c r="E71" s="78" t="s">
        <v>231</v>
      </c>
      <c r="F71" s="78" t="s">
        <v>229</v>
      </c>
      <c r="G71" s="78"/>
      <c r="H71" s="78"/>
      <c r="I71" s="78"/>
      <c r="J71" s="78"/>
      <c r="K71" s="78"/>
      <c r="L71" s="78">
        <v>210</v>
      </c>
      <c r="M71" s="78">
        <v>210</v>
      </c>
      <c r="N71" s="78">
        <v>210</v>
      </c>
      <c r="O71" s="78"/>
      <c r="P71" s="78">
        <v>210</v>
      </c>
      <c r="Q71" s="78">
        <v>210</v>
      </c>
      <c r="R71" s="78"/>
      <c r="S71" s="78" t="s">
        <v>53</v>
      </c>
      <c r="T71" s="78">
        <v>78</v>
      </c>
      <c r="U71" s="78">
        <v>267</v>
      </c>
      <c r="V71" s="78">
        <v>7</v>
      </c>
      <c r="W71" s="78">
        <v>9</v>
      </c>
      <c r="X71" s="294">
        <v>100</v>
      </c>
      <c r="Y71" s="294">
        <v>0</v>
      </c>
      <c r="Z71" s="78"/>
      <c r="AA71" s="78"/>
      <c r="AB71" s="78"/>
      <c r="AC71" s="78"/>
      <c r="AD71" s="78"/>
      <c r="AE71" s="78"/>
      <c r="AF71" s="78"/>
      <c r="AG71" s="78"/>
      <c r="AH71" s="127"/>
      <c r="AI71" s="127"/>
      <c r="AJ71" s="206" t="s">
        <v>229</v>
      </c>
      <c r="AK71" s="206" t="s">
        <v>59</v>
      </c>
      <c r="AL71" s="231"/>
    </row>
    <row r="72" s="14" customFormat="true" ht="90" customHeight="true" spans="1:38">
      <c r="A72" s="76"/>
      <c r="B72" s="63">
        <v>50</v>
      </c>
      <c r="C72" s="65" t="s">
        <v>191</v>
      </c>
      <c r="D72" s="236" t="s">
        <v>232</v>
      </c>
      <c r="E72" s="65" t="s">
        <v>233</v>
      </c>
      <c r="F72" s="65" t="s">
        <v>234</v>
      </c>
      <c r="G72" s="65" t="s">
        <v>235</v>
      </c>
      <c r="H72" s="65"/>
      <c r="I72" s="65"/>
      <c r="J72" s="65"/>
      <c r="K72" s="65">
        <v>345.9</v>
      </c>
      <c r="L72" s="65"/>
      <c r="M72" s="46">
        <v>345.9</v>
      </c>
      <c r="N72" s="65">
        <v>345.9</v>
      </c>
      <c r="O72" s="65"/>
      <c r="P72" s="46">
        <v>345.9</v>
      </c>
      <c r="Q72" s="46">
        <v>345.9</v>
      </c>
      <c r="R72" s="65"/>
      <c r="S72" s="65" t="s">
        <v>53</v>
      </c>
      <c r="T72" s="65">
        <v>1156</v>
      </c>
      <c r="U72" s="65">
        <v>3330</v>
      </c>
      <c r="V72" s="65">
        <v>46</v>
      </c>
      <c r="W72" s="65">
        <v>68</v>
      </c>
      <c r="X72" s="295">
        <v>300</v>
      </c>
      <c r="Y72" s="295">
        <v>15</v>
      </c>
      <c r="Z72" s="65"/>
      <c r="AA72" s="65"/>
      <c r="AB72" s="65"/>
      <c r="AC72" s="65"/>
      <c r="AD72" s="65"/>
      <c r="AE72" s="65"/>
      <c r="AF72" s="65"/>
      <c r="AG72" s="65"/>
      <c r="AH72" s="123"/>
      <c r="AI72" s="123"/>
      <c r="AJ72" s="64" t="s">
        <v>234</v>
      </c>
      <c r="AK72" s="205" t="s">
        <v>236</v>
      </c>
      <c r="AL72" s="62"/>
    </row>
    <row r="73" s="12" customFormat="true" ht="23" customHeight="true" spans="1:38">
      <c r="A73" s="44">
        <v>5.3</v>
      </c>
      <c r="B73" s="60"/>
      <c r="C73" s="46" t="s">
        <v>237</v>
      </c>
      <c r="D73" s="75"/>
      <c r="E73" s="253"/>
      <c r="F73" s="46"/>
      <c r="G73" s="45"/>
      <c r="H73" s="45"/>
      <c r="I73" s="112"/>
      <c r="J73" s="112"/>
      <c r="K73" s="112"/>
      <c r="L73" s="112"/>
      <c r="M73" s="112"/>
      <c r="N73" s="112"/>
      <c r="O73" s="112"/>
      <c r="P73" s="112"/>
      <c r="Q73" s="112"/>
      <c r="R73" s="112"/>
      <c r="S73" s="155"/>
      <c r="T73" s="112"/>
      <c r="U73" s="112"/>
      <c r="V73" s="112"/>
      <c r="W73" s="112"/>
      <c r="X73" s="112"/>
      <c r="Y73" s="112"/>
      <c r="Z73" s="112"/>
      <c r="AA73" s="112"/>
      <c r="AB73" s="112"/>
      <c r="AC73" s="112"/>
      <c r="AD73" s="112"/>
      <c r="AE73" s="112"/>
      <c r="AF73" s="112"/>
      <c r="AG73" s="112"/>
      <c r="AH73" s="112"/>
      <c r="AI73" s="112"/>
      <c r="AJ73" s="199"/>
      <c r="AK73" s="199"/>
      <c r="AL73" s="214"/>
    </row>
    <row r="74" s="16" customFormat="true" ht="84" customHeight="true" spans="1:38">
      <c r="A74" s="44">
        <v>5.4</v>
      </c>
      <c r="B74" s="63">
        <v>51</v>
      </c>
      <c r="C74" s="75" t="s">
        <v>88</v>
      </c>
      <c r="D74" s="75" t="s">
        <v>238</v>
      </c>
      <c r="E74" s="75" t="s">
        <v>239</v>
      </c>
      <c r="F74" s="75" t="s">
        <v>240</v>
      </c>
      <c r="G74" s="107" t="s">
        <v>51</v>
      </c>
      <c r="H74" s="107" t="s">
        <v>97</v>
      </c>
      <c r="I74" s="131">
        <v>2000</v>
      </c>
      <c r="J74" s="131">
        <v>2000</v>
      </c>
      <c r="K74" s="131">
        <v>150</v>
      </c>
      <c r="L74" s="131">
        <v>150</v>
      </c>
      <c r="M74" s="112">
        <v>150</v>
      </c>
      <c r="N74" s="131">
        <v>150</v>
      </c>
      <c r="O74" s="131">
        <v>0</v>
      </c>
      <c r="P74" s="112">
        <v>150</v>
      </c>
      <c r="Q74" s="112">
        <v>150</v>
      </c>
      <c r="R74" s="131">
        <v>0</v>
      </c>
      <c r="S74" s="170" t="s">
        <v>53</v>
      </c>
      <c r="T74" s="112">
        <v>1268</v>
      </c>
      <c r="U74" s="112">
        <v>2660</v>
      </c>
      <c r="V74" s="112">
        <v>89</v>
      </c>
      <c r="W74" s="112">
        <v>123</v>
      </c>
      <c r="X74" s="112">
        <v>500</v>
      </c>
      <c r="Y74" s="112">
        <v>5</v>
      </c>
      <c r="Z74" s="112">
        <v>0</v>
      </c>
      <c r="AA74" s="112">
        <v>0</v>
      </c>
      <c r="AB74" s="112">
        <v>0</v>
      </c>
      <c r="AC74" s="112">
        <v>0</v>
      </c>
      <c r="AD74" s="112">
        <v>0</v>
      </c>
      <c r="AE74" s="112">
        <v>0</v>
      </c>
      <c r="AF74" s="112">
        <v>0</v>
      </c>
      <c r="AG74" s="112">
        <v>0</v>
      </c>
      <c r="AH74" s="112">
        <v>0</v>
      </c>
      <c r="AI74" s="112">
        <v>0</v>
      </c>
      <c r="AJ74" s="155" t="s">
        <v>240</v>
      </c>
      <c r="AK74" s="199" t="s">
        <v>161</v>
      </c>
      <c r="AL74" s="303"/>
    </row>
    <row r="75" s="16" customFormat="true" ht="84" customHeight="true" spans="1:38">
      <c r="A75" s="44"/>
      <c r="B75" s="60">
        <v>52</v>
      </c>
      <c r="C75" s="75" t="s">
        <v>88</v>
      </c>
      <c r="D75" s="75" t="s">
        <v>241</v>
      </c>
      <c r="E75" s="75" t="s">
        <v>242</v>
      </c>
      <c r="F75" s="75" t="s">
        <v>243</v>
      </c>
      <c r="G75" s="107" t="s">
        <v>51</v>
      </c>
      <c r="H75" s="107" t="s">
        <v>125</v>
      </c>
      <c r="I75" s="131">
        <v>45</v>
      </c>
      <c r="J75" s="131">
        <v>45</v>
      </c>
      <c r="K75" s="131">
        <v>3000</v>
      </c>
      <c r="L75" s="131">
        <v>150</v>
      </c>
      <c r="M75" s="112">
        <v>3000</v>
      </c>
      <c r="N75" s="131">
        <v>150</v>
      </c>
      <c r="O75" s="131">
        <v>2850</v>
      </c>
      <c r="P75" s="112">
        <v>3000</v>
      </c>
      <c r="Q75" s="112">
        <v>150</v>
      </c>
      <c r="R75" s="131">
        <v>2850</v>
      </c>
      <c r="S75" s="170" t="s">
        <v>53</v>
      </c>
      <c r="T75" s="112">
        <v>1249</v>
      </c>
      <c r="U75" s="112">
        <v>2501</v>
      </c>
      <c r="V75" s="112">
        <v>71</v>
      </c>
      <c r="W75" s="112">
        <v>108</v>
      </c>
      <c r="X75" s="112">
        <v>500</v>
      </c>
      <c r="Y75" s="112">
        <v>5</v>
      </c>
      <c r="Z75" s="112">
        <v>0</v>
      </c>
      <c r="AA75" s="112">
        <v>0</v>
      </c>
      <c r="AB75" s="112">
        <v>0</v>
      </c>
      <c r="AC75" s="112">
        <v>0</v>
      </c>
      <c r="AD75" s="112">
        <v>0</v>
      </c>
      <c r="AE75" s="112">
        <v>0</v>
      </c>
      <c r="AF75" s="112">
        <v>0</v>
      </c>
      <c r="AG75" s="112">
        <v>0</v>
      </c>
      <c r="AH75" s="112">
        <v>0</v>
      </c>
      <c r="AI75" s="112">
        <v>0</v>
      </c>
      <c r="AJ75" s="75" t="s">
        <v>243</v>
      </c>
      <c r="AK75" s="75" t="s">
        <v>161</v>
      </c>
      <c r="AL75" s="303"/>
    </row>
    <row r="76" s="16" customFormat="true" ht="84" customHeight="true" spans="1:38">
      <c r="A76" s="44"/>
      <c r="B76" s="63">
        <v>53</v>
      </c>
      <c r="C76" s="75" t="s">
        <v>88</v>
      </c>
      <c r="D76" s="75" t="s">
        <v>244</v>
      </c>
      <c r="E76" s="75" t="s">
        <v>245</v>
      </c>
      <c r="F76" s="75" t="s">
        <v>149</v>
      </c>
      <c r="G76" s="107" t="s">
        <v>51</v>
      </c>
      <c r="H76" s="107" t="s">
        <v>88</v>
      </c>
      <c r="I76" s="131"/>
      <c r="J76" s="131"/>
      <c r="K76" s="131">
        <v>150</v>
      </c>
      <c r="L76" s="131">
        <v>150</v>
      </c>
      <c r="M76" s="112">
        <v>150</v>
      </c>
      <c r="N76" s="131">
        <v>150</v>
      </c>
      <c r="O76" s="131">
        <v>0</v>
      </c>
      <c r="P76" s="112">
        <v>150</v>
      </c>
      <c r="Q76" s="112">
        <v>150</v>
      </c>
      <c r="R76" s="131">
        <v>0</v>
      </c>
      <c r="S76" s="170" t="s">
        <v>53</v>
      </c>
      <c r="T76" s="112">
        <v>1584</v>
      </c>
      <c r="U76" s="112">
        <v>3794</v>
      </c>
      <c r="V76" s="112">
        <v>112</v>
      </c>
      <c r="W76" s="112">
        <v>174</v>
      </c>
      <c r="X76" s="112">
        <v>600</v>
      </c>
      <c r="Y76" s="112">
        <v>6</v>
      </c>
      <c r="Z76" s="112">
        <v>0</v>
      </c>
      <c r="AA76" s="112">
        <v>0</v>
      </c>
      <c r="AB76" s="112">
        <v>0</v>
      </c>
      <c r="AC76" s="112">
        <v>0</v>
      </c>
      <c r="AD76" s="112">
        <v>0</v>
      </c>
      <c r="AE76" s="112">
        <v>0</v>
      </c>
      <c r="AF76" s="112">
        <v>0</v>
      </c>
      <c r="AG76" s="112">
        <v>0</v>
      </c>
      <c r="AH76" s="112">
        <v>0</v>
      </c>
      <c r="AI76" s="112">
        <v>0</v>
      </c>
      <c r="AJ76" s="75" t="s">
        <v>149</v>
      </c>
      <c r="AK76" s="75" t="s">
        <v>161</v>
      </c>
      <c r="AL76" s="303"/>
    </row>
    <row r="77" s="16" customFormat="true" ht="84" customHeight="true" spans="1:38">
      <c r="A77" s="44"/>
      <c r="B77" s="60">
        <v>54</v>
      </c>
      <c r="C77" s="75" t="s">
        <v>88</v>
      </c>
      <c r="D77" s="77" t="s">
        <v>246</v>
      </c>
      <c r="E77" s="77" t="s">
        <v>247</v>
      </c>
      <c r="F77" s="75" t="s">
        <v>248</v>
      </c>
      <c r="G77" s="107" t="s">
        <v>51</v>
      </c>
      <c r="H77" s="107" t="s">
        <v>88</v>
      </c>
      <c r="I77" s="131"/>
      <c r="J77" s="131"/>
      <c r="K77" s="131">
        <v>240</v>
      </c>
      <c r="L77" s="131">
        <v>150</v>
      </c>
      <c r="M77" s="112">
        <v>240</v>
      </c>
      <c r="N77" s="131">
        <v>150</v>
      </c>
      <c r="O77" s="131">
        <v>90</v>
      </c>
      <c r="P77" s="112">
        <v>240</v>
      </c>
      <c r="Q77" s="112">
        <v>150</v>
      </c>
      <c r="R77" s="131">
        <v>90</v>
      </c>
      <c r="S77" s="170" t="s">
        <v>53</v>
      </c>
      <c r="T77" s="112">
        <v>1299</v>
      </c>
      <c r="U77" s="112">
        <v>2704</v>
      </c>
      <c r="V77" s="112">
        <v>82</v>
      </c>
      <c r="W77" s="112">
        <v>140</v>
      </c>
      <c r="X77" s="112">
        <v>120</v>
      </c>
      <c r="Y77" s="112">
        <v>0</v>
      </c>
      <c r="Z77" s="112">
        <v>0</v>
      </c>
      <c r="AA77" s="112">
        <v>0</v>
      </c>
      <c r="AB77" s="112">
        <v>0</v>
      </c>
      <c r="AC77" s="112">
        <v>0</v>
      </c>
      <c r="AD77" s="112">
        <v>0</v>
      </c>
      <c r="AE77" s="112">
        <v>0</v>
      </c>
      <c r="AF77" s="112">
        <v>0</v>
      </c>
      <c r="AG77" s="112">
        <v>0</v>
      </c>
      <c r="AH77" s="112">
        <v>0</v>
      </c>
      <c r="AI77" s="112">
        <v>0</v>
      </c>
      <c r="AJ77" s="75" t="s">
        <v>248</v>
      </c>
      <c r="AK77" s="75" t="s">
        <v>161</v>
      </c>
      <c r="AL77" s="303"/>
    </row>
    <row r="78" s="16" customFormat="true" ht="84" customHeight="true" spans="1:38">
      <c r="A78" s="44"/>
      <c r="B78" s="63">
        <v>55</v>
      </c>
      <c r="C78" s="75" t="s">
        <v>88</v>
      </c>
      <c r="D78" s="77" t="s">
        <v>249</v>
      </c>
      <c r="E78" s="77" t="s">
        <v>250</v>
      </c>
      <c r="F78" s="75" t="s">
        <v>251</v>
      </c>
      <c r="G78" s="107" t="s">
        <v>51</v>
      </c>
      <c r="H78" s="107" t="s">
        <v>88</v>
      </c>
      <c r="I78" s="131"/>
      <c r="J78" s="131"/>
      <c r="K78" s="131">
        <v>150</v>
      </c>
      <c r="L78" s="131">
        <v>150</v>
      </c>
      <c r="M78" s="112">
        <v>150</v>
      </c>
      <c r="N78" s="131">
        <v>150</v>
      </c>
      <c r="O78" s="131">
        <v>0</v>
      </c>
      <c r="P78" s="112">
        <v>150</v>
      </c>
      <c r="Q78" s="112">
        <v>150</v>
      </c>
      <c r="R78" s="131">
        <v>0</v>
      </c>
      <c r="S78" s="170" t="s">
        <v>53</v>
      </c>
      <c r="T78" s="112">
        <v>827</v>
      </c>
      <c r="U78" s="112">
        <v>1440</v>
      </c>
      <c r="V78" s="112">
        <v>18</v>
      </c>
      <c r="W78" s="112">
        <v>30</v>
      </c>
      <c r="X78" s="112">
        <v>800</v>
      </c>
      <c r="Y78" s="112">
        <v>0</v>
      </c>
      <c r="Z78" s="112">
        <v>0</v>
      </c>
      <c r="AA78" s="112">
        <v>0</v>
      </c>
      <c r="AB78" s="112">
        <v>0</v>
      </c>
      <c r="AC78" s="112">
        <v>0</v>
      </c>
      <c r="AD78" s="112">
        <v>0</v>
      </c>
      <c r="AE78" s="112">
        <v>0</v>
      </c>
      <c r="AF78" s="112">
        <v>0</v>
      </c>
      <c r="AG78" s="112">
        <v>0</v>
      </c>
      <c r="AH78" s="112">
        <v>0</v>
      </c>
      <c r="AI78" s="112">
        <v>0</v>
      </c>
      <c r="AJ78" s="75" t="s">
        <v>251</v>
      </c>
      <c r="AK78" s="75" t="s">
        <v>161</v>
      </c>
      <c r="AL78" s="303"/>
    </row>
    <row r="79" s="16" customFormat="true" ht="84" customHeight="true" spans="1:38">
      <c r="A79" s="44"/>
      <c r="B79" s="60">
        <v>56</v>
      </c>
      <c r="C79" s="75" t="s">
        <v>88</v>
      </c>
      <c r="D79" s="75" t="s">
        <v>252</v>
      </c>
      <c r="E79" s="75" t="s">
        <v>253</v>
      </c>
      <c r="F79" s="75" t="s">
        <v>254</v>
      </c>
      <c r="G79" s="107" t="s">
        <v>51</v>
      </c>
      <c r="H79" s="107" t="s">
        <v>210</v>
      </c>
      <c r="I79" s="131">
        <v>930</v>
      </c>
      <c r="J79" s="131">
        <v>930</v>
      </c>
      <c r="K79" s="131">
        <v>213.9</v>
      </c>
      <c r="L79" s="131">
        <v>150</v>
      </c>
      <c r="M79" s="112">
        <v>213.9</v>
      </c>
      <c r="N79" s="131">
        <v>150</v>
      </c>
      <c r="O79" s="131">
        <v>63.9</v>
      </c>
      <c r="P79" s="112">
        <v>213.9</v>
      </c>
      <c r="Q79" s="112">
        <v>150</v>
      </c>
      <c r="R79" s="131">
        <v>63.9</v>
      </c>
      <c r="S79" s="170" t="s">
        <v>53</v>
      </c>
      <c r="T79" s="112">
        <v>1338</v>
      </c>
      <c r="U79" s="112">
        <v>2583</v>
      </c>
      <c r="V79" s="112">
        <v>50</v>
      </c>
      <c r="W79" s="112">
        <v>66</v>
      </c>
      <c r="X79" s="112">
        <v>38</v>
      </c>
      <c r="Y79" s="112">
        <v>2</v>
      </c>
      <c r="Z79" s="112">
        <v>0</v>
      </c>
      <c r="AA79" s="112">
        <v>3</v>
      </c>
      <c r="AB79" s="112">
        <v>0</v>
      </c>
      <c r="AC79" s="112">
        <v>0</v>
      </c>
      <c r="AD79" s="112">
        <v>0</v>
      </c>
      <c r="AE79" s="112">
        <v>0</v>
      </c>
      <c r="AF79" s="112">
        <v>0</v>
      </c>
      <c r="AG79" s="112">
        <v>0</v>
      </c>
      <c r="AH79" s="112">
        <v>1338</v>
      </c>
      <c r="AI79" s="112">
        <v>50</v>
      </c>
      <c r="AJ79" s="75" t="s">
        <v>254</v>
      </c>
      <c r="AK79" s="75" t="s">
        <v>161</v>
      </c>
      <c r="AL79" s="303"/>
    </row>
    <row r="80" s="16" customFormat="true" ht="84" customHeight="true" spans="1:38">
      <c r="A80" s="44"/>
      <c r="B80" s="63">
        <v>57</v>
      </c>
      <c r="C80" s="75" t="s">
        <v>88</v>
      </c>
      <c r="D80" s="75" t="s">
        <v>255</v>
      </c>
      <c r="E80" s="75" t="s">
        <v>256</v>
      </c>
      <c r="F80" s="75" t="s">
        <v>257</v>
      </c>
      <c r="G80" s="107" t="s">
        <v>51</v>
      </c>
      <c r="H80" s="107" t="s">
        <v>210</v>
      </c>
      <c r="I80" s="131">
        <v>8000</v>
      </c>
      <c r="J80" s="131">
        <v>8000</v>
      </c>
      <c r="K80" s="131">
        <v>161</v>
      </c>
      <c r="L80" s="131">
        <v>150</v>
      </c>
      <c r="M80" s="112">
        <v>161</v>
      </c>
      <c r="N80" s="131">
        <v>150</v>
      </c>
      <c r="O80" s="131">
        <v>11</v>
      </c>
      <c r="P80" s="112">
        <v>161</v>
      </c>
      <c r="Q80" s="112">
        <v>150</v>
      </c>
      <c r="R80" s="131">
        <v>11</v>
      </c>
      <c r="S80" s="170" t="s">
        <v>53</v>
      </c>
      <c r="T80" s="112">
        <v>630</v>
      </c>
      <c r="U80" s="112">
        <v>2123</v>
      </c>
      <c r="V80" s="112">
        <v>56</v>
      </c>
      <c r="W80" s="112">
        <v>102</v>
      </c>
      <c r="X80" s="112">
        <v>60</v>
      </c>
      <c r="Y80" s="112">
        <v>7</v>
      </c>
      <c r="Z80" s="112">
        <v>0</v>
      </c>
      <c r="AA80" s="112">
        <v>5</v>
      </c>
      <c r="AB80" s="112">
        <v>2</v>
      </c>
      <c r="AC80" s="112">
        <v>0</v>
      </c>
      <c r="AD80" s="112">
        <v>10</v>
      </c>
      <c r="AE80" s="112">
        <v>0</v>
      </c>
      <c r="AF80" s="112">
        <v>192</v>
      </c>
      <c r="AG80" s="112">
        <v>15</v>
      </c>
      <c r="AH80" s="112">
        <v>630</v>
      </c>
      <c r="AI80" s="112">
        <v>56</v>
      </c>
      <c r="AJ80" s="75" t="s">
        <v>257</v>
      </c>
      <c r="AK80" s="75" t="s">
        <v>161</v>
      </c>
      <c r="AL80" s="303"/>
    </row>
    <row r="81" s="16" customFormat="true" ht="84" customHeight="true" spans="1:38">
      <c r="A81" s="44"/>
      <c r="B81" s="60">
        <v>58</v>
      </c>
      <c r="C81" s="75" t="s">
        <v>88</v>
      </c>
      <c r="D81" s="77" t="s">
        <v>258</v>
      </c>
      <c r="E81" s="77" t="s">
        <v>259</v>
      </c>
      <c r="F81" s="75" t="s">
        <v>260</v>
      </c>
      <c r="G81" s="107" t="s">
        <v>51</v>
      </c>
      <c r="H81" s="107" t="s">
        <v>88</v>
      </c>
      <c r="I81" s="131"/>
      <c r="J81" s="131"/>
      <c r="K81" s="131">
        <v>150</v>
      </c>
      <c r="L81" s="131">
        <v>150</v>
      </c>
      <c r="M81" s="112">
        <v>150</v>
      </c>
      <c r="N81" s="131">
        <v>150</v>
      </c>
      <c r="O81" s="131">
        <v>0</v>
      </c>
      <c r="P81" s="112">
        <v>150</v>
      </c>
      <c r="Q81" s="112">
        <v>150</v>
      </c>
      <c r="R81" s="131">
        <v>0</v>
      </c>
      <c r="S81" s="170" t="s">
        <v>53</v>
      </c>
      <c r="T81" s="284">
        <v>231</v>
      </c>
      <c r="U81" s="92">
        <v>435</v>
      </c>
      <c r="V81" s="92">
        <v>75</v>
      </c>
      <c r="W81" s="296">
        <v>114</v>
      </c>
      <c r="X81" s="296">
        <v>800</v>
      </c>
      <c r="Y81" s="92">
        <v>30</v>
      </c>
      <c r="Z81" s="92">
        <v>7</v>
      </c>
      <c r="AA81" s="92">
        <v>50</v>
      </c>
      <c r="AB81" s="92">
        <v>231</v>
      </c>
      <c r="AC81" s="92">
        <v>75</v>
      </c>
      <c r="AD81" s="92">
        <v>435</v>
      </c>
      <c r="AE81" s="92">
        <v>114</v>
      </c>
      <c r="AF81" s="92">
        <v>435</v>
      </c>
      <c r="AG81" s="92">
        <v>114</v>
      </c>
      <c r="AH81" s="92">
        <v>231</v>
      </c>
      <c r="AI81" s="92">
        <v>75</v>
      </c>
      <c r="AJ81" s="75" t="s">
        <v>260</v>
      </c>
      <c r="AK81" s="75" t="s">
        <v>161</v>
      </c>
      <c r="AL81" s="303"/>
    </row>
    <row r="82" s="16" customFormat="true" ht="84" customHeight="true" spans="1:38">
      <c r="A82" s="44"/>
      <c r="B82" s="63">
        <v>59</v>
      </c>
      <c r="C82" s="75" t="s">
        <v>88</v>
      </c>
      <c r="D82" s="77" t="s">
        <v>261</v>
      </c>
      <c r="E82" s="77" t="s">
        <v>259</v>
      </c>
      <c r="F82" s="75" t="s">
        <v>262</v>
      </c>
      <c r="G82" s="107" t="s">
        <v>51</v>
      </c>
      <c r="H82" s="107" t="s">
        <v>88</v>
      </c>
      <c r="I82" s="131"/>
      <c r="J82" s="131"/>
      <c r="K82" s="131">
        <v>150</v>
      </c>
      <c r="L82" s="131">
        <v>150</v>
      </c>
      <c r="M82" s="112">
        <v>150</v>
      </c>
      <c r="N82" s="131">
        <v>150</v>
      </c>
      <c r="O82" s="131">
        <v>0</v>
      </c>
      <c r="P82" s="112">
        <v>150</v>
      </c>
      <c r="Q82" s="112">
        <v>150</v>
      </c>
      <c r="R82" s="131">
        <v>0</v>
      </c>
      <c r="S82" s="170" t="s">
        <v>53</v>
      </c>
      <c r="T82" s="125">
        <v>476</v>
      </c>
      <c r="U82" s="125">
        <v>1058</v>
      </c>
      <c r="V82" s="125">
        <v>16</v>
      </c>
      <c r="W82" s="125">
        <v>31</v>
      </c>
      <c r="X82" s="125">
        <v>700</v>
      </c>
      <c r="Y82" s="125">
        <v>3</v>
      </c>
      <c r="Z82" s="125">
        <v>2</v>
      </c>
      <c r="AA82" s="125">
        <v>31</v>
      </c>
      <c r="AB82" s="125">
        <v>16</v>
      </c>
      <c r="AC82" s="125">
        <v>16</v>
      </c>
      <c r="AD82" s="125">
        <v>16</v>
      </c>
      <c r="AE82" s="125">
        <v>31</v>
      </c>
      <c r="AF82" s="125">
        <v>31</v>
      </c>
      <c r="AG82" s="125">
        <v>31</v>
      </c>
      <c r="AH82" s="125">
        <v>476</v>
      </c>
      <c r="AI82" s="125">
        <v>31</v>
      </c>
      <c r="AJ82" s="75" t="s">
        <v>262</v>
      </c>
      <c r="AK82" s="75" t="s">
        <v>161</v>
      </c>
      <c r="AL82" s="303"/>
    </row>
    <row r="83" s="16" customFormat="true" ht="84" customHeight="true" spans="1:38">
      <c r="A83" s="44"/>
      <c r="B83" s="60">
        <v>60</v>
      </c>
      <c r="C83" s="75" t="s">
        <v>88</v>
      </c>
      <c r="D83" s="75" t="s">
        <v>263</v>
      </c>
      <c r="E83" s="75" t="s">
        <v>264</v>
      </c>
      <c r="F83" s="75" t="s">
        <v>124</v>
      </c>
      <c r="G83" s="107" t="s">
        <v>51</v>
      </c>
      <c r="H83" s="107" t="s">
        <v>210</v>
      </c>
      <c r="I83" s="131">
        <v>2668</v>
      </c>
      <c r="J83" s="131">
        <v>2668</v>
      </c>
      <c r="K83" s="131">
        <v>736</v>
      </c>
      <c r="L83" s="131">
        <v>150</v>
      </c>
      <c r="M83" s="112">
        <v>736</v>
      </c>
      <c r="N83" s="131">
        <v>150</v>
      </c>
      <c r="O83" s="131">
        <v>586</v>
      </c>
      <c r="P83" s="112">
        <v>736</v>
      </c>
      <c r="Q83" s="112">
        <v>150</v>
      </c>
      <c r="R83" s="131">
        <v>586</v>
      </c>
      <c r="S83" s="170" t="s">
        <v>53</v>
      </c>
      <c r="T83" s="112">
        <v>1196</v>
      </c>
      <c r="U83" s="112">
        <v>2714</v>
      </c>
      <c r="V83" s="112">
        <v>81</v>
      </c>
      <c r="W83" s="112">
        <v>126</v>
      </c>
      <c r="X83" s="112">
        <v>1000</v>
      </c>
      <c r="Y83" s="112">
        <v>20</v>
      </c>
      <c r="Z83" s="112">
        <v>0</v>
      </c>
      <c r="AA83" s="112">
        <v>0</v>
      </c>
      <c r="AB83" s="112">
        <v>0</v>
      </c>
      <c r="AC83" s="112">
        <v>0</v>
      </c>
      <c r="AD83" s="112">
        <v>0</v>
      </c>
      <c r="AE83" s="112">
        <v>0</v>
      </c>
      <c r="AF83" s="112">
        <v>0</v>
      </c>
      <c r="AG83" s="112">
        <v>0</v>
      </c>
      <c r="AH83" s="112">
        <v>0</v>
      </c>
      <c r="AI83" s="112">
        <v>0</v>
      </c>
      <c r="AJ83" s="75" t="s">
        <v>124</v>
      </c>
      <c r="AK83" s="75" t="s">
        <v>161</v>
      </c>
      <c r="AL83" s="303"/>
    </row>
    <row r="84" s="16" customFormat="true" ht="84" customHeight="true" spans="1:38">
      <c r="A84" s="44"/>
      <c r="B84" s="63">
        <v>61</v>
      </c>
      <c r="C84" s="75" t="s">
        <v>88</v>
      </c>
      <c r="D84" s="75" t="s">
        <v>265</v>
      </c>
      <c r="E84" s="75" t="s">
        <v>266</v>
      </c>
      <c r="F84" s="75" t="s">
        <v>130</v>
      </c>
      <c r="G84" s="107" t="s">
        <v>51</v>
      </c>
      <c r="H84" s="107" t="s">
        <v>125</v>
      </c>
      <c r="I84" s="131">
        <v>4</v>
      </c>
      <c r="J84" s="131">
        <v>4</v>
      </c>
      <c r="K84" s="131">
        <v>300</v>
      </c>
      <c r="L84" s="131">
        <v>150</v>
      </c>
      <c r="M84" s="112">
        <v>300</v>
      </c>
      <c r="N84" s="131">
        <v>150</v>
      </c>
      <c r="O84" s="131">
        <v>150</v>
      </c>
      <c r="P84" s="112">
        <v>300</v>
      </c>
      <c r="Q84" s="112">
        <v>150</v>
      </c>
      <c r="R84" s="131">
        <v>150</v>
      </c>
      <c r="S84" s="170" t="s">
        <v>53</v>
      </c>
      <c r="T84" s="170">
        <v>378</v>
      </c>
      <c r="U84" s="170">
        <v>874</v>
      </c>
      <c r="V84" s="170">
        <v>3</v>
      </c>
      <c r="W84" s="170">
        <v>3</v>
      </c>
      <c r="X84" s="170">
        <v>500</v>
      </c>
      <c r="Y84" s="170">
        <v>3</v>
      </c>
      <c r="Z84" s="170">
        <v>1</v>
      </c>
      <c r="AA84" s="170">
        <v>1</v>
      </c>
      <c r="AB84" s="170">
        <v>0</v>
      </c>
      <c r="AC84" s="170">
        <v>0</v>
      </c>
      <c r="AD84" s="170">
        <v>0</v>
      </c>
      <c r="AE84" s="170">
        <v>0</v>
      </c>
      <c r="AF84" s="170">
        <v>0</v>
      </c>
      <c r="AG84" s="170">
        <v>0</v>
      </c>
      <c r="AH84" s="170">
        <v>0</v>
      </c>
      <c r="AI84" s="170">
        <v>0</v>
      </c>
      <c r="AJ84" s="75" t="s">
        <v>130</v>
      </c>
      <c r="AK84" s="75" t="s">
        <v>161</v>
      </c>
      <c r="AL84" s="303"/>
    </row>
    <row r="85" s="16" customFormat="true" ht="84" customHeight="true" spans="1:38">
      <c r="A85" s="44"/>
      <c r="B85" s="60">
        <v>62</v>
      </c>
      <c r="C85" s="75" t="s">
        <v>88</v>
      </c>
      <c r="D85" s="75" t="s">
        <v>267</v>
      </c>
      <c r="E85" s="75" t="s">
        <v>268</v>
      </c>
      <c r="F85" s="75" t="s">
        <v>269</v>
      </c>
      <c r="G85" s="107" t="s">
        <v>51</v>
      </c>
      <c r="H85" s="107" t="s">
        <v>88</v>
      </c>
      <c r="I85" s="131"/>
      <c r="J85" s="131"/>
      <c r="K85" s="131">
        <v>150</v>
      </c>
      <c r="L85" s="131">
        <v>150</v>
      </c>
      <c r="M85" s="112">
        <v>150</v>
      </c>
      <c r="N85" s="131">
        <v>150</v>
      </c>
      <c r="O85" s="131">
        <v>0</v>
      </c>
      <c r="P85" s="112">
        <v>150</v>
      </c>
      <c r="Q85" s="112">
        <v>150</v>
      </c>
      <c r="R85" s="131">
        <v>0</v>
      </c>
      <c r="S85" s="170" t="s">
        <v>53</v>
      </c>
      <c r="T85" s="285">
        <v>1000</v>
      </c>
      <c r="U85" s="285" t="s">
        <v>270</v>
      </c>
      <c r="V85" s="285">
        <v>55</v>
      </c>
      <c r="W85" s="285">
        <v>85</v>
      </c>
      <c r="X85" s="285" t="s">
        <v>271</v>
      </c>
      <c r="Y85" s="285">
        <v>0</v>
      </c>
      <c r="Z85" s="285">
        <v>4</v>
      </c>
      <c r="AA85" s="285">
        <v>85</v>
      </c>
      <c r="AB85" s="285">
        <v>0</v>
      </c>
      <c r="AC85" s="285">
        <v>0</v>
      </c>
      <c r="AD85" s="285">
        <v>0</v>
      </c>
      <c r="AE85" s="285">
        <v>0</v>
      </c>
      <c r="AF85" s="285">
        <v>0</v>
      </c>
      <c r="AG85" s="285">
        <v>0</v>
      </c>
      <c r="AH85" s="285">
        <v>0</v>
      </c>
      <c r="AI85" s="112">
        <v>0</v>
      </c>
      <c r="AJ85" s="75" t="s">
        <v>269</v>
      </c>
      <c r="AK85" s="75" t="s">
        <v>161</v>
      </c>
      <c r="AL85" s="303"/>
    </row>
    <row r="86" s="16" customFormat="true" ht="84" customHeight="true" spans="1:38">
      <c r="A86" s="44"/>
      <c r="B86" s="63">
        <v>63</v>
      </c>
      <c r="C86" s="75" t="s">
        <v>88</v>
      </c>
      <c r="D86" s="75" t="s">
        <v>272</v>
      </c>
      <c r="E86" s="75" t="s">
        <v>273</v>
      </c>
      <c r="F86" s="75" t="s">
        <v>274</v>
      </c>
      <c r="G86" s="107" t="s">
        <v>51</v>
      </c>
      <c r="H86" s="107" t="s">
        <v>88</v>
      </c>
      <c r="I86" s="131"/>
      <c r="J86" s="131"/>
      <c r="K86" s="131">
        <v>150</v>
      </c>
      <c r="L86" s="131">
        <v>150</v>
      </c>
      <c r="M86" s="112">
        <v>150</v>
      </c>
      <c r="N86" s="131">
        <v>150</v>
      </c>
      <c r="O86" s="131">
        <v>0</v>
      </c>
      <c r="P86" s="112">
        <v>150</v>
      </c>
      <c r="Q86" s="112">
        <v>150</v>
      </c>
      <c r="R86" s="131">
        <v>0</v>
      </c>
      <c r="S86" s="170" t="s">
        <v>53</v>
      </c>
      <c r="T86" s="130">
        <v>1918</v>
      </c>
      <c r="U86" s="130">
        <v>3830</v>
      </c>
      <c r="V86" s="130">
        <v>107</v>
      </c>
      <c r="W86" s="130">
        <v>176</v>
      </c>
      <c r="X86" s="112">
        <v>800</v>
      </c>
      <c r="Y86" s="112">
        <v>10</v>
      </c>
      <c r="Z86" s="112">
        <v>0</v>
      </c>
      <c r="AA86" s="112">
        <v>0</v>
      </c>
      <c r="AB86" s="112">
        <v>0</v>
      </c>
      <c r="AC86" s="112">
        <v>0</v>
      </c>
      <c r="AD86" s="112">
        <v>0</v>
      </c>
      <c r="AE86" s="112">
        <v>0</v>
      </c>
      <c r="AF86" s="112">
        <v>0</v>
      </c>
      <c r="AG86" s="112">
        <v>0</v>
      </c>
      <c r="AH86" s="112">
        <v>0</v>
      </c>
      <c r="AI86" s="112">
        <v>0</v>
      </c>
      <c r="AJ86" s="45" t="s">
        <v>275</v>
      </c>
      <c r="AK86" s="199" t="s">
        <v>161</v>
      </c>
      <c r="AL86" s="217"/>
    </row>
    <row r="87" s="16" customFormat="true" ht="84" customHeight="true" spans="1:38">
      <c r="A87" s="44"/>
      <c r="B87" s="60">
        <v>64</v>
      </c>
      <c r="C87" s="46" t="s">
        <v>88</v>
      </c>
      <c r="D87" s="237" t="s">
        <v>276</v>
      </c>
      <c r="E87" s="71" t="s">
        <v>277</v>
      </c>
      <c r="F87" s="46" t="s">
        <v>278</v>
      </c>
      <c r="G87" s="45" t="s">
        <v>51</v>
      </c>
      <c r="H87" s="45" t="s">
        <v>279</v>
      </c>
      <c r="I87" s="112">
        <v>2.04</v>
      </c>
      <c r="J87" s="112">
        <v>2.04</v>
      </c>
      <c r="K87" s="112">
        <v>0</v>
      </c>
      <c r="L87" s="112">
        <v>200</v>
      </c>
      <c r="M87" s="112">
        <v>200</v>
      </c>
      <c r="N87" s="112">
        <v>200</v>
      </c>
      <c r="O87" s="112">
        <v>0</v>
      </c>
      <c r="P87" s="112">
        <v>200</v>
      </c>
      <c r="Q87" s="112">
        <v>200</v>
      </c>
      <c r="R87" s="112">
        <v>0</v>
      </c>
      <c r="S87" s="170" t="s">
        <v>280</v>
      </c>
      <c r="T87" s="156">
        <v>20</v>
      </c>
      <c r="U87" s="156">
        <v>30</v>
      </c>
      <c r="V87" s="156">
        <v>0</v>
      </c>
      <c r="W87" s="156">
        <v>0</v>
      </c>
      <c r="X87" s="156">
        <v>0</v>
      </c>
      <c r="Y87" s="156">
        <v>0</v>
      </c>
      <c r="Z87" s="112"/>
      <c r="AA87" s="112"/>
      <c r="AB87" s="112"/>
      <c r="AC87" s="112"/>
      <c r="AD87" s="112"/>
      <c r="AE87" s="112"/>
      <c r="AF87" s="112"/>
      <c r="AG87" s="112"/>
      <c r="AH87" s="112"/>
      <c r="AI87" s="112"/>
      <c r="AJ87" s="75"/>
      <c r="AK87" s="46" t="s">
        <v>281</v>
      </c>
      <c r="AL87" s="303"/>
    </row>
    <row r="88" s="6" customFormat="true" ht="23" customHeight="true" spans="1:38">
      <c r="A88" s="42">
        <v>6</v>
      </c>
      <c r="B88" s="44"/>
      <c r="C88" s="238" t="s">
        <v>282</v>
      </c>
      <c r="D88" s="239"/>
      <c r="E88" s="254"/>
      <c r="F88" s="87"/>
      <c r="G88" s="87"/>
      <c r="H88" s="87"/>
      <c r="I88" s="87"/>
      <c r="J88" s="87"/>
      <c r="K88" s="114"/>
      <c r="L88" s="114"/>
      <c r="M88" s="114"/>
      <c r="N88" s="114"/>
      <c r="O88" s="114"/>
      <c r="P88" s="114"/>
      <c r="Q88" s="114"/>
      <c r="R88" s="114"/>
      <c r="S88" s="87"/>
      <c r="T88" s="87"/>
      <c r="U88" s="87"/>
      <c r="V88" s="87"/>
      <c r="W88" s="87"/>
      <c r="X88" s="87"/>
      <c r="Y88" s="114"/>
      <c r="Z88" s="114"/>
      <c r="AA88" s="87"/>
      <c r="AB88" s="87"/>
      <c r="AC88" s="87"/>
      <c r="AD88" s="87"/>
      <c r="AE88" s="87"/>
      <c r="AF88" s="87"/>
      <c r="AG88" s="114"/>
      <c r="AH88" s="114"/>
      <c r="AI88" s="114"/>
      <c r="AJ88" s="114"/>
      <c r="AK88" s="215"/>
      <c r="AL88" s="218"/>
    </row>
    <row r="89" s="5" customFormat="true" ht="23" customHeight="true" spans="1:38">
      <c r="A89" s="33">
        <v>6.1</v>
      </c>
      <c r="B89" s="92"/>
      <c r="C89" s="80" t="s">
        <v>283</v>
      </c>
      <c r="D89" s="99"/>
      <c r="E89" s="255"/>
      <c r="F89" s="118"/>
      <c r="G89" s="99"/>
      <c r="H89" s="118"/>
      <c r="I89" s="118"/>
      <c r="J89" s="118"/>
      <c r="K89" s="118"/>
      <c r="L89" s="119"/>
      <c r="M89" s="280"/>
      <c r="N89" s="280"/>
      <c r="O89" s="280"/>
      <c r="P89" s="280"/>
      <c r="Q89" s="280"/>
      <c r="R89" s="280"/>
      <c r="S89" s="280"/>
      <c r="T89" s="187"/>
      <c r="U89" s="187"/>
      <c r="V89" s="187"/>
      <c r="W89" s="187"/>
      <c r="X89" s="187"/>
      <c r="Y89" s="187"/>
      <c r="Z89" s="187"/>
      <c r="AA89" s="161"/>
      <c r="AB89" s="188"/>
      <c r="AC89" s="188"/>
      <c r="AD89" s="188"/>
      <c r="AE89" s="188"/>
      <c r="AF89" s="188"/>
      <c r="AG89" s="188"/>
      <c r="AH89" s="188"/>
      <c r="AI89" s="188"/>
      <c r="AJ89" s="201"/>
      <c r="AK89" s="280"/>
      <c r="AL89" s="217"/>
    </row>
    <row r="90" s="5" customFormat="true" ht="23" customHeight="true" spans="1:38">
      <c r="A90" s="51">
        <v>6.2</v>
      </c>
      <c r="B90" s="44"/>
      <c r="C90" s="52" t="s">
        <v>284</v>
      </c>
      <c r="D90" s="54"/>
      <c r="E90" s="97"/>
      <c r="F90" s="98"/>
      <c r="G90" s="98"/>
      <c r="H90" s="96"/>
      <c r="I90" s="98"/>
      <c r="J90" s="98"/>
      <c r="K90" s="267"/>
      <c r="L90" s="267"/>
      <c r="M90" s="112"/>
      <c r="N90" s="112"/>
      <c r="O90" s="112"/>
      <c r="P90" s="112"/>
      <c r="Q90" s="112"/>
      <c r="R90" s="112"/>
      <c r="S90" s="159"/>
      <c r="T90" s="286"/>
      <c r="U90" s="286"/>
      <c r="V90" s="286"/>
      <c r="W90" s="286"/>
      <c r="X90" s="286"/>
      <c r="Y90" s="286"/>
      <c r="Z90" s="286"/>
      <c r="AA90" s="286"/>
      <c r="AB90" s="286"/>
      <c r="AC90" s="286"/>
      <c r="AD90" s="286"/>
      <c r="AE90" s="286"/>
      <c r="AF90" s="286"/>
      <c r="AG90" s="286"/>
      <c r="AH90" s="286"/>
      <c r="AI90" s="286"/>
      <c r="AJ90" s="286"/>
      <c r="AK90" s="286"/>
      <c r="AL90" s="222"/>
    </row>
    <row r="91" s="5" customFormat="true" ht="23" customHeight="true" spans="1:38">
      <c r="A91" s="33">
        <v>6.3</v>
      </c>
      <c r="B91" s="92"/>
      <c r="C91" s="80" t="s">
        <v>285</v>
      </c>
      <c r="D91" s="99"/>
      <c r="E91" s="255"/>
      <c r="F91" s="118"/>
      <c r="G91" s="99"/>
      <c r="H91" s="100"/>
      <c r="I91" s="118"/>
      <c r="J91" s="118"/>
      <c r="K91" s="119"/>
      <c r="L91" s="119"/>
      <c r="M91" s="119"/>
      <c r="N91" s="119"/>
      <c r="O91" s="119"/>
      <c r="P91" s="119"/>
      <c r="Q91" s="119"/>
      <c r="R91" s="119"/>
      <c r="S91" s="161"/>
      <c r="T91" s="161"/>
      <c r="U91" s="161"/>
      <c r="V91" s="161"/>
      <c r="W91" s="161"/>
      <c r="X91" s="187"/>
      <c r="Y91" s="187"/>
      <c r="Z91" s="187"/>
      <c r="AA91" s="161"/>
      <c r="AB91" s="188"/>
      <c r="AC91" s="188"/>
      <c r="AD91" s="188"/>
      <c r="AE91" s="188"/>
      <c r="AF91" s="188"/>
      <c r="AG91" s="188"/>
      <c r="AH91" s="188"/>
      <c r="AI91" s="188"/>
      <c r="AJ91" s="224"/>
      <c r="AK91" s="161"/>
      <c r="AL91" s="217"/>
    </row>
    <row r="92" s="5" customFormat="true" ht="23" customHeight="true" spans="1:38">
      <c r="A92" s="51">
        <v>6.4</v>
      </c>
      <c r="B92" s="44"/>
      <c r="C92" s="52" t="s">
        <v>286</v>
      </c>
      <c r="D92" s="54"/>
      <c r="E92" s="97"/>
      <c r="F92" s="98"/>
      <c r="G92" s="98"/>
      <c r="H92" s="96"/>
      <c r="I92" s="98"/>
      <c r="J92" s="98"/>
      <c r="K92" s="267"/>
      <c r="L92" s="267"/>
      <c r="M92" s="112"/>
      <c r="N92" s="112"/>
      <c r="O92" s="112"/>
      <c r="P92" s="112"/>
      <c r="Q92" s="112"/>
      <c r="R92" s="112"/>
      <c r="S92" s="159"/>
      <c r="T92" s="286"/>
      <c r="U92" s="286"/>
      <c r="V92" s="286"/>
      <c r="W92" s="286"/>
      <c r="X92" s="286"/>
      <c r="Y92" s="286"/>
      <c r="Z92" s="286"/>
      <c r="AA92" s="286"/>
      <c r="AB92" s="286"/>
      <c r="AC92" s="286"/>
      <c r="AD92" s="286"/>
      <c r="AE92" s="286"/>
      <c r="AF92" s="286"/>
      <c r="AG92" s="286"/>
      <c r="AH92" s="286"/>
      <c r="AI92" s="286"/>
      <c r="AJ92" s="286"/>
      <c r="AK92" s="286"/>
      <c r="AL92" s="222"/>
    </row>
    <row r="93" s="5" customFormat="true" ht="23" customHeight="true" spans="1:38">
      <c r="A93" s="33">
        <v>6.5</v>
      </c>
      <c r="B93" s="92"/>
      <c r="C93" s="80" t="s">
        <v>287</v>
      </c>
      <c r="D93" s="99"/>
      <c r="E93" s="255"/>
      <c r="F93" s="118"/>
      <c r="G93" s="99"/>
      <c r="H93" s="100"/>
      <c r="I93" s="118"/>
      <c r="J93" s="118"/>
      <c r="K93" s="119"/>
      <c r="L93" s="119"/>
      <c r="M93" s="119"/>
      <c r="N93" s="119"/>
      <c r="O93" s="119"/>
      <c r="P93" s="119"/>
      <c r="Q93" s="119"/>
      <c r="R93" s="119"/>
      <c r="S93" s="161"/>
      <c r="T93" s="161"/>
      <c r="U93" s="161"/>
      <c r="V93" s="161"/>
      <c r="W93" s="161"/>
      <c r="X93" s="187"/>
      <c r="Y93" s="187"/>
      <c r="Z93" s="187"/>
      <c r="AA93" s="161"/>
      <c r="AB93" s="188"/>
      <c r="AC93" s="188"/>
      <c r="AD93" s="188"/>
      <c r="AE93" s="188"/>
      <c r="AF93" s="188"/>
      <c r="AG93" s="188"/>
      <c r="AH93" s="188"/>
      <c r="AI93" s="188"/>
      <c r="AJ93" s="201"/>
      <c r="AK93" s="161"/>
      <c r="AL93" s="217"/>
    </row>
    <row r="94" s="5" customFormat="true" ht="23" customHeight="true" spans="1:38">
      <c r="A94" s="53">
        <v>6.6</v>
      </c>
      <c r="B94" s="92"/>
      <c r="C94" s="52" t="s">
        <v>288</v>
      </c>
      <c r="D94" s="53"/>
      <c r="E94" s="93"/>
      <c r="F94" s="94"/>
      <c r="G94" s="95"/>
      <c r="H94" s="96"/>
      <c r="I94" s="98"/>
      <c r="J94" s="98"/>
      <c r="K94" s="267"/>
      <c r="L94" s="267"/>
      <c r="M94" s="112"/>
      <c r="N94" s="112"/>
      <c r="O94" s="112"/>
      <c r="P94" s="112"/>
      <c r="Q94" s="112"/>
      <c r="R94" s="112"/>
      <c r="S94" s="159"/>
      <c r="T94" s="286"/>
      <c r="U94" s="286"/>
      <c r="V94" s="286"/>
      <c r="W94" s="286"/>
      <c r="X94" s="286"/>
      <c r="Y94" s="286"/>
      <c r="Z94" s="286"/>
      <c r="AA94" s="286"/>
      <c r="AB94" s="286"/>
      <c r="AC94" s="286"/>
      <c r="AD94" s="286"/>
      <c r="AE94" s="286"/>
      <c r="AF94" s="286"/>
      <c r="AG94" s="286"/>
      <c r="AH94" s="286"/>
      <c r="AI94" s="286"/>
      <c r="AJ94" s="286"/>
      <c r="AK94" s="286"/>
      <c r="AL94" s="222"/>
    </row>
    <row r="95" s="10" customFormat="true" ht="23" customHeight="true" spans="1:38">
      <c r="A95" s="41">
        <v>7</v>
      </c>
      <c r="B95" s="44"/>
      <c r="C95" s="41" t="s">
        <v>289</v>
      </c>
      <c r="D95" s="43"/>
      <c r="E95" s="87"/>
      <c r="F95" s="87"/>
      <c r="G95" s="87"/>
      <c r="H95" s="87"/>
      <c r="I95" s="87"/>
      <c r="J95" s="87"/>
      <c r="K95" s="114"/>
      <c r="L95" s="114"/>
      <c r="M95" s="114"/>
      <c r="N95" s="114"/>
      <c r="O95" s="114"/>
      <c r="P95" s="114"/>
      <c r="Q95" s="114"/>
      <c r="R95" s="114"/>
      <c r="S95" s="87"/>
      <c r="T95" s="87"/>
      <c r="U95" s="87"/>
      <c r="V95" s="87"/>
      <c r="W95" s="87"/>
      <c r="X95" s="87"/>
      <c r="Y95" s="114"/>
      <c r="Z95" s="114"/>
      <c r="AA95" s="87"/>
      <c r="AB95" s="87"/>
      <c r="AC95" s="87"/>
      <c r="AD95" s="87"/>
      <c r="AE95" s="87"/>
      <c r="AF95" s="87"/>
      <c r="AG95" s="114"/>
      <c r="AH95" s="114"/>
      <c r="AI95" s="114"/>
      <c r="AJ95" s="114"/>
      <c r="AK95" s="215"/>
      <c r="AL95" s="216"/>
    </row>
    <row r="96" s="17" customFormat="true" ht="23" customHeight="true" spans="1:38">
      <c r="A96" s="32">
        <v>7.1</v>
      </c>
      <c r="B96" s="92"/>
      <c r="C96" s="45" t="s">
        <v>290</v>
      </c>
      <c r="D96" s="45"/>
      <c r="E96" s="45"/>
      <c r="F96" s="45"/>
      <c r="G96" s="45"/>
      <c r="H96" s="92"/>
      <c r="I96" s="116"/>
      <c r="J96" s="116"/>
      <c r="K96" s="116"/>
      <c r="L96" s="116"/>
      <c r="M96" s="116"/>
      <c r="N96" s="116"/>
      <c r="O96" s="116"/>
      <c r="P96" s="116"/>
      <c r="Q96" s="116"/>
      <c r="R96" s="116"/>
      <c r="S96" s="112"/>
      <c r="T96" s="116"/>
      <c r="U96" s="116"/>
      <c r="V96" s="116"/>
      <c r="W96" s="116"/>
      <c r="X96" s="116"/>
      <c r="Y96" s="112"/>
      <c r="Z96" s="112"/>
      <c r="AA96" s="112"/>
      <c r="AB96" s="112"/>
      <c r="AC96" s="112"/>
      <c r="AD96" s="112"/>
      <c r="AE96" s="112"/>
      <c r="AF96" s="112"/>
      <c r="AG96" s="112"/>
      <c r="AH96" s="112"/>
      <c r="AI96" s="112"/>
      <c r="AJ96" s="157"/>
      <c r="AK96" s="221"/>
      <c r="AL96" s="217"/>
    </row>
    <row r="97" s="6" customFormat="true" ht="23" customHeight="true" spans="1:38">
      <c r="A97" s="41">
        <v>8</v>
      </c>
      <c r="B97" s="44"/>
      <c r="C97" s="41" t="s">
        <v>291</v>
      </c>
      <c r="D97" s="43"/>
      <c r="E97" s="87"/>
      <c r="F97" s="87"/>
      <c r="G97" s="87"/>
      <c r="H97" s="87"/>
      <c r="I97" s="87"/>
      <c r="J97" s="87"/>
      <c r="K97" s="114"/>
      <c r="L97" s="114"/>
      <c r="M97" s="114"/>
      <c r="N97" s="114"/>
      <c r="O97" s="114"/>
      <c r="P97" s="114"/>
      <c r="Q97" s="114"/>
      <c r="R97" s="114"/>
      <c r="S97" s="87"/>
      <c r="T97" s="87"/>
      <c r="U97" s="87"/>
      <c r="V97" s="87"/>
      <c r="W97" s="87"/>
      <c r="X97" s="87"/>
      <c r="Y97" s="114"/>
      <c r="Z97" s="114"/>
      <c r="AA97" s="87"/>
      <c r="AB97" s="87"/>
      <c r="AC97" s="87"/>
      <c r="AD97" s="87"/>
      <c r="AE97" s="87"/>
      <c r="AF97" s="87"/>
      <c r="AG97" s="114"/>
      <c r="AH97" s="114"/>
      <c r="AI97" s="114"/>
      <c r="AJ97" s="114"/>
      <c r="AK97" s="215"/>
      <c r="AL97" s="218"/>
    </row>
    <row r="98" s="8" customFormat="true" ht="23" customHeight="true" spans="1:38">
      <c r="A98" s="51">
        <v>8.1</v>
      </c>
      <c r="B98" s="92"/>
      <c r="C98" s="52" t="s">
        <v>292</v>
      </c>
      <c r="D98" s="54"/>
      <c r="E98" s="97"/>
      <c r="F98" s="98"/>
      <c r="G98" s="54"/>
      <c r="H98" s="96"/>
      <c r="I98" s="98"/>
      <c r="J98" s="98"/>
      <c r="K98" s="268"/>
      <c r="L98" s="268"/>
      <c r="M98" s="113"/>
      <c r="N98" s="113"/>
      <c r="O98" s="113"/>
      <c r="P98" s="113"/>
      <c r="Q98" s="113"/>
      <c r="R98" s="113"/>
      <c r="S98" s="159"/>
      <c r="T98" s="159"/>
      <c r="U98" s="159"/>
      <c r="V98" s="159"/>
      <c r="W98" s="159"/>
      <c r="X98" s="159"/>
      <c r="Y98" s="159"/>
      <c r="Z98" s="159"/>
      <c r="AA98" s="159"/>
      <c r="AB98" s="159"/>
      <c r="AC98" s="159"/>
      <c r="AD98" s="159"/>
      <c r="AE98" s="159"/>
      <c r="AF98" s="159"/>
      <c r="AG98" s="159"/>
      <c r="AH98" s="159"/>
      <c r="AI98" s="159"/>
      <c r="AJ98" s="159"/>
      <c r="AK98" s="159"/>
      <c r="AL98" s="304"/>
    </row>
    <row r="99" s="8" customFormat="true" ht="23" customHeight="true" spans="1:38">
      <c r="A99" s="32">
        <v>8.2</v>
      </c>
      <c r="B99" s="44"/>
      <c r="C99" s="45" t="s">
        <v>293</v>
      </c>
      <c r="D99" s="45"/>
      <c r="E99" s="105"/>
      <c r="F99" s="105"/>
      <c r="G99" s="47"/>
      <c r="H99" s="92"/>
      <c r="I99" s="112"/>
      <c r="J99" s="112"/>
      <c r="K99" s="112"/>
      <c r="L99" s="112"/>
      <c r="M99" s="112"/>
      <c r="N99" s="112"/>
      <c r="O99" s="112"/>
      <c r="P99" s="112"/>
      <c r="Q99" s="112"/>
      <c r="R99" s="112"/>
      <c r="S99" s="155"/>
      <c r="T99" s="112"/>
      <c r="U99" s="112"/>
      <c r="V99" s="112"/>
      <c r="W99" s="112"/>
      <c r="X99" s="112"/>
      <c r="Y99" s="112"/>
      <c r="Z99" s="112"/>
      <c r="AA99" s="112"/>
      <c r="AB99" s="112"/>
      <c r="AC99" s="112"/>
      <c r="AD99" s="112"/>
      <c r="AE99" s="112"/>
      <c r="AF99" s="112"/>
      <c r="AG99" s="112"/>
      <c r="AH99" s="112"/>
      <c r="AI99" s="112"/>
      <c r="AJ99" s="199"/>
      <c r="AK99" s="305"/>
      <c r="AL99" s="217"/>
    </row>
    <row r="100" s="8" customFormat="true" ht="23" customHeight="true" spans="1:38">
      <c r="A100" s="32">
        <v>8.3</v>
      </c>
      <c r="B100" s="92"/>
      <c r="C100" s="45" t="s">
        <v>294</v>
      </c>
      <c r="D100" s="45"/>
      <c r="E100" s="45"/>
      <c r="F100" s="45"/>
      <c r="G100" s="47"/>
      <c r="H100" s="92"/>
      <c r="I100" s="112"/>
      <c r="J100" s="112"/>
      <c r="K100" s="116"/>
      <c r="L100" s="116"/>
      <c r="M100" s="112"/>
      <c r="N100" s="112"/>
      <c r="O100" s="112"/>
      <c r="P100" s="112"/>
      <c r="Q100" s="112"/>
      <c r="R100" s="112"/>
      <c r="S100" s="155"/>
      <c r="T100" s="112"/>
      <c r="U100" s="112"/>
      <c r="V100" s="112"/>
      <c r="W100" s="112"/>
      <c r="X100" s="112"/>
      <c r="Y100" s="112"/>
      <c r="Z100" s="112"/>
      <c r="AA100" s="112"/>
      <c r="AB100" s="112"/>
      <c r="AC100" s="112"/>
      <c r="AD100" s="112"/>
      <c r="AE100" s="112"/>
      <c r="AF100" s="112"/>
      <c r="AG100" s="112"/>
      <c r="AH100" s="112"/>
      <c r="AI100" s="112"/>
      <c r="AJ100" s="199"/>
      <c r="AK100" s="45"/>
      <c r="AL100" s="217"/>
    </row>
    <row r="101" s="4" customFormat="true" ht="23" customHeight="true" spans="1:38">
      <c r="A101" s="41">
        <v>9</v>
      </c>
      <c r="B101" s="92"/>
      <c r="C101" s="238" t="s">
        <v>295</v>
      </c>
      <c r="D101" s="239"/>
      <c r="E101" s="254"/>
      <c r="F101" s="87"/>
      <c r="G101" s="88"/>
      <c r="H101" s="88"/>
      <c r="I101" s="88"/>
      <c r="J101" s="88"/>
      <c r="K101" s="43"/>
      <c r="L101" s="43"/>
      <c r="M101" s="114"/>
      <c r="N101" s="114"/>
      <c r="O101" s="114"/>
      <c r="P101" s="114"/>
      <c r="Q101" s="114"/>
      <c r="R101" s="114"/>
      <c r="S101" s="87"/>
      <c r="T101" s="87"/>
      <c r="U101" s="87"/>
      <c r="V101" s="87"/>
      <c r="W101" s="87"/>
      <c r="X101" s="87"/>
      <c r="Y101" s="114"/>
      <c r="Z101" s="114"/>
      <c r="AA101" s="87"/>
      <c r="AB101" s="87"/>
      <c r="AC101" s="87"/>
      <c r="AD101" s="87"/>
      <c r="AE101" s="87"/>
      <c r="AF101" s="87"/>
      <c r="AG101" s="114"/>
      <c r="AH101" s="114"/>
      <c r="AI101" s="114"/>
      <c r="AJ101" s="114"/>
      <c r="AK101" s="215"/>
      <c r="AL101" s="216"/>
    </row>
    <row r="102" s="7" customFormat="true" ht="23" customHeight="true" spans="1:38">
      <c r="A102" s="32">
        <v>9.1</v>
      </c>
      <c r="B102" s="44"/>
      <c r="C102" s="80" t="s">
        <v>296</v>
      </c>
      <c r="D102" s="240"/>
      <c r="E102" s="256"/>
      <c r="F102" s="257"/>
      <c r="G102" s="258"/>
      <c r="H102" s="259"/>
      <c r="I102" s="259"/>
      <c r="J102" s="259"/>
      <c r="K102" s="269"/>
      <c r="L102" s="269"/>
      <c r="M102" s="280"/>
      <c r="N102" s="280"/>
      <c r="O102" s="280"/>
      <c r="P102" s="280"/>
      <c r="Q102" s="280"/>
      <c r="R102" s="280"/>
      <c r="S102" s="161"/>
      <c r="T102" s="282"/>
      <c r="U102" s="282"/>
      <c r="V102" s="187"/>
      <c r="W102" s="187"/>
      <c r="X102" s="187"/>
      <c r="Y102" s="187"/>
      <c r="Z102" s="187"/>
      <c r="AA102" s="187"/>
      <c r="AB102" s="187"/>
      <c r="AC102" s="187"/>
      <c r="AD102" s="187"/>
      <c r="AE102" s="187"/>
      <c r="AF102" s="187"/>
      <c r="AG102" s="187"/>
      <c r="AH102" s="187"/>
      <c r="AI102" s="187"/>
      <c r="AJ102" s="161"/>
      <c r="AK102" s="161"/>
      <c r="AL102" s="306"/>
    </row>
    <row r="103" s="7" customFormat="true" ht="23" customHeight="true" spans="1:38">
      <c r="A103" s="32">
        <v>9.2</v>
      </c>
      <c r="B103" s="92"/>
      <c r="C103" s="80" t="s">
        <v>297</v>
      </c>
      <c r="D103" s="240"/>
      <c r="E103" s="256"/>
      <c r="F103" s="257"/>
      <c r="G103" s="258"/>
      <c r="H103" s="259"/>
      <c r="I103" s="259"/>
      <c r="J103" s="259"/>
      <c r="K103" s="269"/>
      <c r="L103" s="269"/>
      <c r="M103" s="280"/>
      <c r="N103" s="280"/>
      <c r="O103" s="280"/>
      <c r="P103" s="280"/>
      <c r="Q103" s="280"/>
      <c r="R103" s="280"/>
      <c r="S103" s="161"/>
      <c r="T103" s="282"/>
      <c r="U103" s="282"/>
      <c r="V103" s="187"/>
      <c r="W103" s="187"/>
      <c r="X103" s="187"/>
      <c r="Y103" s="187"/>
      <c r="Z103" s="187"/>
      <c r="AA103" s="187"/>
      <c r="AB103" s="187"/>
      <c r="AC103" s="187"/>
      <c r="AD103" s="187"/>
      <c r="AE103" s="187"/>
      <c r="AF103" s="187"/>
      <c r="AG103" s="187"/>
      <c r="AH103" s="187"/>
      <c r="AI103" s="187"/>
      <c r="AJ103" s="161"/>
      <c r="AK103" s="161"/>
      <c r="AL103" s="306"/>
    </row>
    <row r="104" s="7" customFormat="true" ht="23" customHeight="true" spans="1:38">
      <c r="A104" s="50">
        <v>9.3</v>
      </c>
      <c r="B104" s="44"/>
      <c r="C104" s="52" t="s">
        <v>298</v>
      </c>
      <c r="D104" s="241"/>
      <c r="E104" s="260"/>
      <c r="F104" s="50"/>
      <c r="G104" s="95"/>
      <c r="H104" s="96"/>
      <c r="I104" s="95"/>
      <c r="J104" s="95"/>
      <c r="K104" s="270"/>
      <c r="L104" s="270"/>
      <c r="M104" s="113"/>
      <c r="N104" s="113"/>
      <c r="O104" s="113"/>
      <c r="P104" s="113"/>
      <c r="Q104" s="113"/>
      <c r="R104" s="113"/>
      <c r="S104" s="159"/>
      <c r="T104" s="159"/>
      <c r="U104" s="159"/>
      <c r="V104" s="159"/>
      <c r="W104" s="159"/>
      <c r="X104" s="159"/>
      <c r="Y104" s="159"/>
      <c r="Z104" s="159"/>
      <c r="AA104" s="159"/>
      <c r="AB104" s="159"/>
      <c r="AC104" s="159"/>
      <c r="AD104" s="159"/>
      <c r="AE104" s="159"/>
      <c r="AF104" s="159"/>
      <c r="AG104" s="159"/>
      <c r="AH104" s="159"/>
      <c r="AI104" s="159"/>
      <c r="AJ104" s="159"/>
      <c r="AK104" s="159"/>
      <c r="AL104" s="222"/>
    </row>
    <row r="105" s="7" customFormat="true" ht="23" customHeight="true" spans="1:38">
      <c r="A105" s="50">
        <v>9.4</v>
      </c>
      <c r="B105" s="92"/>
      <c r="C105" s="52" t="s">
        <v>299</v>
      </c>
      <c r="D105" s="241"/>
      <c r="E105" s="260"/>
      <c r="F105" s="50"/>
      <c r="G105" s="95"/>
      <c r="H105" s="96"/>
      <c r="I105" s="95"/>
      <c r="J105" s="95"/>
      <c r="K105" s="270"/>
      <c r="L105" s="270"/>
      <c r="M105" s="113"/>
      <c r="N105" s="113"/>
      <c r="O105" s="113"/>
      <c r="P105" s="113"/>
      <c r="Q105" s="113"/>
      <c r="R105" s="113"/>
      <c r="S105" s="159"/>
      <c r="T105" s="159"/>
      <c r="U105" s="159"/>
      <c r="V105" s="159"/>
      <c r="W105" s="159"/>
      <c r="X105" s="159"/>
      <c r="Y105" s="159"/>
      <c r="Z105" s="159"/>
      <c r="AA105" s="159"/>
      <c r="AB105" s="159"/>
      <c r="AC105" s="159"/>
      <c r="AD105" s="159"/>
      <c r="AE105" s="159"/>
      <c r="AF105" s="159"/>
      <c r="AG105" s="159"/>
      <c r="AH105" s="159"/>
      <c r="AI105" s="159"/>
      <c r="AJ105" s="159"/>
      <c r="AK105" s="159"/>
      <c r="AL105" s="222"/>
    </row>
    <row r="106" s="7" customFormat="true" ht="23" customHeight="true" spans="1:38">
      <c r="A106" s="50">
        <v>9.5</v>
      </c>
      <c r="B106" s="44"/>
      <c r="C106" s="52" t="s">
        <v>300</v>
      </c>
      <c r="D106" s="241"/>
      <c r="E106" s="260"/>
      <c r="F106" s="50"/>
      <c r="G106" s="95"/>
      <c r="H106" s="96"/>
      <c r="I106" s="95"/>
      <c r="J106" s="95"/>
      <c r="K106" s="270"/>
      <c r="L106" s="270"/>
      <c r="M106" s="113"/>
      <c r="N106" s="113"/>
      <c r="O106" s="113"/>
      <c r="P106" s="113"/>
      <c r="Q106" s="113"/>
      <c r="R106" s="113"/>
      <c r="S106" s="159"/>
      <c r="T106" s="159"/>
      <c r="U106" s="159"/>
      <c r="V106" s="159"/>
      <c r="W106" s="159"/>
      <c r="X106" s="159"/>
      <c r="Y106" s="159"/>
      <c r="Z106" s="159"/>
      <c r="AA106" s="159"/>
      <c r="AB106" s="159"/>
      <c r="AC106" s="159"/>
      <c r="AD106" s="159"/>
      <c r="AE106" s="159"/>
      <c r="AF106" s="159"/>
      <c r="AG106" s="159"/>
      <c r="AH106" s="159"/>
      <c r="AI106" s="159"/>
      <c r="AJ106" s="159"/>
      <c r="AK106" s="159"/>
      <c r="AL106" s="222"/>
    </row>
    <row r="107" s="4" customFormat="true" ht="23" customHeight="true" spans="1:38">
      <c r="A107" s="41">
        <v>10</v>
      </c>
      <c r="B107" s="92"/>
      <c r="C107" s="41" t="s">
        <v>301</v>
      </c>
      <c r="D107" s="43"/>
      <c r="E107" s="87"/>
      <c r="F107" s="87"/>
      <c r="G107" s="88"/>
      <c r="H107" s="88"/>
      <c r="I107" s="88"/>
      <c r="J107" s="88"/>
      <c r="K107" s="43"/>
      <c r="L107" s="43"/>
      <c r="M107" s="114">
        <f t="shared" ref="M107:R107" si="4">SUM(M108:M128)</f>
        <v>4045.88</v>
      </c>
      <c r="N107" s="114">
        <f t="shared" si="4"/>
        <v>4045.88</v>
      </c>
      <c r="O107" s="114">
        <f t="shared" si="4"/>
        <v>0</v>
      </c>
      <c r="P107" s="114">
        <f t="shared" si="4"/>
        <v>4045.88</v>
      </c>
      <c r="Q107" s="114">
        <f t="shared" si="4"/>
        <v>4045.88</v>
      </c>
      <c r="R107" s="114">
        <f t="shared" si="4"/>
        <v>0</v>
      </c>
      <c r="S107" s="87"/>
      <c r="T107" s="87"/>
      <c r="U107" s="87"/>
      <c r="V107" s="87"/>
      <c r="W107" s="87"/>
      <c r="X107" s="87"/>
      <c r="Y107" s="114"/>
      <c r="Z107" s="114"/>
      <c r="AA107" s="87"/>
      <c r="AB107" s="87"/>
      <c r="AC107" s="87"/>
      <c r="AD107" s="87"/>
      <c r="AE107" s="87"/>
      <c r="AF107" s="87"/>
      <c r="AG107" s="114"/>
      <c r="AH107" s="114"/>
      <c r="AI107" s="114"/>
      <c r="AJ107" s="114"/>
      <c r="AK107" s="215"/>
      <c r="AL107" s="216"/>
    </row>
    <row r="108" s="7" customFormat="true" ht="138" customHeight="true" spans="1:38">
      <c r="A108" s="32">
        <v>10.1</v>
      </c>
      <c r="B108" s="242">
        <v>65</v>
      </c>
      <c r="C108" s="70" t="s">
        <v>302</v>
      </c>
      <c r="D108" s="243" t="s">
        <v>303</v>
      </c>
      <c r="E108" s="243" t="s">
        <v>304</v>
      </c>
      <c r="F108" s="70" t="s">
        <v>305</v>
      </c>
      <c r="G108" s="261" t="s">
        <v>51</v>
      </c>
      <c r="H108" s="242"/>
      <c r="I108" s="271" t="s">
        <v>306</v>
      </c>
      <c r="J108" s="271" t="s">
        <v>306</v>
      </c>
      <c r="K108" s="271"/>
      <c r="L108" s="271" t="s">
        <v>307</v>
      </c>
      <c r="M108" s="281">
        <v>86</v>
      </c>
      <c r="N108" s="281">
        <v>86</v>
      </c>
      <c r="O108" s="271"/>
      <c r="P108" s="281">
        <v>86</v>
      </c>
      <c r="Q108" s="281">
        <v>86</v>
      </c>
      <c r="R108" s="127"/>
      <c r="S108" s="169"/>
      <c r="T108" s="271" t="s">
        <v>308</v>
      </c>
      <c r="U108" s="271" t="s">
        <v>309</v>
      </c>
      <c r="V108" s="271" t="s">
        <v>310</v>
      </c>
      <c r="W108" s="271" t="s">
        <v>311</v>
      </c>
      <c r="X108" s="271" t="s">
        <v>312</v>
      </c>
      <c r="Y108" s="271" t="s">
        <v>313</v>
      </c>
      <c r="Z108" s="271" t="s">
        <v>314</v>
      </c>
      <c r="AA108" s="271" t="s">
        <v>311</v>
      </c>
      <c r="AB108" s="271"/>
      <c r="AC108" s="271"/>
      <c r="AD108" s="271"/>
      <c r="AE108" s="271"/>
      <c r="AF108" s="271" t="s">
        <v>309</v>
      </c>
      <c r="AG108" s="271" t="s">
        <v>311</v>
      </c>
      <c r="AH108" s="271" t="s">
        <v>308</v>
      </c>
      <c r="AI108" s="271" t="s">
        <v>310</v>
      </c>
      <c r="AJ108" s="299" t="s">
        <v>315</v>
      </c>
      <c r="AK108" s="70"/>
      <c r="AL108" s="307"/>
    </row>
    <row r="109" s="7" customFormat="true" ht="138" customHeight="true" spans="1:38">
      <c r="A109" s="32"/>
      <c r="B109" s="44">
        <v>66</v>
      </c>
      <c r="C109" s="70" t="s">
        <v>302</v>
      </c>
      <c r="D109" s="70" t="s">
        <v>316</v>
      </c>
      <c r="E109" s="70" t="s">
        <v>317</v>
      </c>
      <c r="F109" s="70" t="s">
        <v>107</v>
      </c>
      <c r="G109" s="261" t="s">
        <v>51</v>
      </c>
      <c r="H109" s="242" t="s">
        <v>279</v>
      </c>
      <c r="I109" s="272">
        <v>8.53</v>
      </c>
      <c r="J109" s="272">
        <v>8.53</v>
      </c>
      <c r="K109" s="272">
        <v>200</v>
      </c>
      <c r="L109" s="272">
        <v>200</v>
      </c>
      <c r="M109" s="272">
        <v>200</v>
      </c>
      <c r="N109" s="272">
        <v>200</v>
      </c>
      <c r="O109" s="272">
        <v>0</v>
      </c>
      <c r="P109" s="272">
        <v>200</v>
      </c>
      <c r="Q109" s="272">
        <v>200</v>
      </c>
      <c r="R109" s="287">
        <v>0</v>
      </c>
      <c r="S109" s="272" t="s">
        <v>53</v>
      </c>
      <c r="T109" s="272">
        <v>2047</v>
      </c>
      <c r="U109" s="272">
        <v>4278</v>
      </c>
      <c r="V109" s="272">
        <v>181</v>
      </c>
      <c r="W109" s="272">
        <v>320</v>
      </c>
      <c r="X109" s="127"/>
      <c r="Y109" s="127"/>
      <c r="Z109" s="127"/>
      <c r="AA109" s="127"/>
      <c r="AB109" s="127"/>
      <c r="AC109" s="127"/>
      <c r="AD109" s="127"/>
      <c r="AE109" s="127"/>
      <c r="AF109" s="272">
        <v>4278</v>
      </c>
      <c r="AG109" s="272">
        <v>320</v>
      </c>
      <c r="AH109" s="271"/>
      <c r="AI109" s="271"/>
      <c r="AJ109" s="299"/>
      <c r="AK109" s="45"/>
      <c r="AL109" s="217"/>
    </row>
    <row r="110" s="7" customFormat="true" ht="138" customHeight="true" spans="1:38">
      <c r="A110" s="32"/>
      <c r="B110" s="92">
        <v>67</v>
      </c>
      <c r="C110" s="45" t="s">
        <v>302</v>
      </c>
      <c r="D110" s="45" t="s">
        <v>318</v>
      </c>
      <c r="E110" s="45" t="s">
        <v>319</v>
      </c>
      <c r="F110" s="45" t="s">
        <v>320</v>
      </c>
      <c r="G110" s="45" t="s">
        <v>51</v>
      </c>
      <c r="H110" s="92" t="s">
        <v>279</v>
      </c>
      <c r="I110" s="112">
        <v>0.25</v>
      </c>
      <c r="J110" s="112">
        <v>0.25</v>
      </c>
      <c r="K110" s="112">
        <v>14.44</v>
      </c>
      <c r="L110" s="112">
        <v>14.44</v>
      </c>
      <c r="M110" s="112">
        <v>14.44</v>
      </c>
      <c r="N110" s="112">
        <v>14.44</v>
      </c>
      <c r="O110" s="112">
        <v>0</v>
      </c>
      <c r="P110" s="112">
        <v>14.44</v>
      </c>
      <c r="Q110" s="112">
        <v>14.44</v>
      </c>
      <c r="R110" s="112">
        <v>0</v>
      </c>
      <c r="S110" s="155"/>
      <c r="T110" s="112">
        <v>50</v>
      </c>
      <c r="U110" s="112">
        <v>73</v>
      </c>
      <c r="V110" s="112">
        <v>6</v>
      </c>
      <c r="W110" s="112">
        <v>6</v>
      </c>
      <c r="X110" s="112">
        <v>2000</v>
      </c>
      <c r="Y110" s="112">
        <v>6</v>
      </c>
      <c r="Z110" s="112"/>
      <c r="AA110" s="112"/>
      <c r="AB110" s="112"/>
      <c r="AC110" s="112"/>
      <c r="AD110" s="112"/>
      <c r="AE110" s="112"/>
      <c r="AF110" s="112">
        <v>73</v>
      </c>
      <c r="AG110" s="112">
        <v>6</v>
      </c>
      <c r="AH110" s="112"/>
      <c r="AI110" s="112"/>
      <c r="AJ110" s="199" t="s">
        <v>321</v>
      </c>
      <c r="AK110" s="45" t="s">
        <v>322</v>
      </c>
      <c r="AL110" s="217"/>
    </row>
    <row r="111" s="7" customFormat="true" ht="138" customHeight="true" spans="1:38">
      <c r="A111" s="32"/>
      <c r="B111" s="100">
        <v>68</v>
      </c>
      <c r="C111" s="55" t="s">
        <v>302</v>
      </c>
      <c r="D111" s="244" t="s">
        <v>323</v>
      </c>
      <c r="E111" s="244" t="s">
        <v>324</v>
      </c>
      <c r="F111" s="55" t="s">
        <v>325</v>
      </c>
      <c r="G111" s="55" t="s">
        <v>51</v>
      </c>
      <c r="H111" s="245"/>
      <c r="I111" s="119"/>
      <c r="J111" s="119"/>
      <c r="K111" s="119">
        <v>24</v>
      </c>
      <c r="L111" s="119">
        <v>400</v>
      </c>
      <c r="M111" s="119">
        <v>424</v>
      </c>
      <c r="N111" s="119">
        <v>424</v>
      </c>
      <c r="O111" s="119">
        <v>0</v>
      </c>
      <c r="P111" s="119">
        <v>424</v>
      </c>
      <c r="Q111" s="119">
        <v>424</v>
      </c>
      <c r="R111" s="119">
        <v>0</v>
      </c>
      <c r="S111" s="207"/>
      <c r="T111" s="119"/>
      <c r="U111" s="119">
        <v>130</v>
      </c>
      <c r="V111" s="119"/>
      <c r="W111" s="119">
        <v>46</v>
      </c>
      <c r="X111" s="297">
        <v>1600</v>
      </c>
      <c r="Y111" s="297">
        <v>10</v>
      </c>
      <c r="Z111" s="112"/>
      <c r="AA111" s="112"/>
      <c r="AB111" s="112"/>
      <c r="AC111" s="112"/>
      <c r="AD111" s="112"/>
      <c r="AE111" s="112"/>
      <c r="AF111" s="112"/>
      <c r="AG111" s="112">
        <v>46</v>
      </c>
      <c r="AH111" s="112"/>
      <c r="AI111" s="112"/>
      <c r="AJ111" s="199" t="s">
        <v>326</v>
      </c>
      <c r="AK111" s="199" t="s">
        <v>327</v>
      </c>
      <c r="AL111" s="308" t="s">
        <v>328</v>
      </c>
    </row>
    <row r="112" s="7" customFormat="true" ht="138" customHeight="true" spans="1:38">
      <c r="A112" s="32"/>
      <c r="B112" s="245">
        <v>69</v>
      </c>
      <c r="C112" s="55" t="s">
        <v>302</v>
      </c>
      <c r="D112" s="244" t="s">
        <v>329</v>
      </c>
      <c r="E112" s="244" t="s">
        <v>330</v>
      </c>
      <c r="F112" s="55" t="s">
        <v>331</v>
      </c>
      <c r="G112" s="55" t="s">
        <v>51</v>
      </c>
      <c r="H112" s="245"/>
      <c r="I112" s="119"/>
      <c r="J112" s="119"/>
      <c r="K112" s="119">
        <v>50</v>
      </c>
      <c r="L112" s="119">
        <v>500</v>
      </c>
      <c r="M112" s="119">
        <v>550</v>
      </c>
      <c r="N112" s="119">
        <v>550</v>
      </c>
      <c r="O112" s="119">
        <v>0</v>
      </c>
      <c r="P112" s="119">
        <v>550</v>
      </c>
      <c r="Q112" s="119">
        <v>550</v>
      </c>
      <c r="R112" s="119">
        <v>0</v>
      </c>
      <c r="S112" s="207"/>
      <c r="T112" s="119"/>
      <c r="U112" s="119">
        <v>150</v>
      </c>
      <c r="V112" s="119"/>
      <c r="W112" s="119">
        <v>43</v>
      </c>
      <c r="X112" s="297">
        <v>1600</v>
      </c>
      <c r="Y112" s="297">
        <v>10</v>
      </c>
      <c r="Z112" s="112"/>
      <c r="AA112" s="112"/>
      <c r="AB112" s="112"/>
      <c r="AC112" s="112"/>
      <c r="AD112" s="112"/>
      <c r="AE112" s="112"/>
      <c r="AF112" s="112"/>
      <c r="AG112" s="112">
        <v>43</v>
      </c>
      <c r="AH112" s="112"/>
      <c r="AI112" s="112"/>
      <c r="AJ112" s="199" t="s">
        <v>332</v>
      </c>
      <c r="AK112" s="199" t="s">
        <v>327</v>
      </c>
      <c r="AL112" s="308" t="s">
        <v>328</v>
      </c>
    </row>
    <row r="113" s="7" customFormat="true" ht="138" customHeight="true" spans="1:38">
      <c r="A113" s="32"/>
      <c r="B113" s="100">
        <v>70</v>
      </c>
      <c r="C113" s="55" t="s">
        <v>302</v>
      </c>
      <c r="D113" s="244" t="s">
        <v>333</v>
      </c>
      <c r="E113" s="244" t="s">
        <v>334</v>
      </c>
      <c r="F113" s="55" t="s">
        <v>331</v>
      </c>
      <c r="G113" s="55" t="s">
        <v>51</v>
      </c>
      <c r="H113" s="245"/>
      <c r="I113" s="119"/>
      <c r="J113" s="119"/>
      <c r="K113" s="119">
        <v>36</v>
      </c>
      <c r="L113" s="119">
        <v>500</v>
      </c>
      <c r="M113" s="119">
        <v>536</v>
      </c>
      <c r="N113" s="119">
        <v>536</v>
      </c>
      <c r="O113" s="119">
        <v>0</v>
      </c>
      <c r="P113" s="119">
        <v>536</v>
      </c>
      <c r="Q113" s="119">
        <v>536</v>
      </c>
      <c r="R113" s="119">
        <v>0</v>
      </c>
      <c r="S113" s="207"/>
      <c r="T113" s="119"/>
      <c r="U113" s="119">
        <v>128</v>
      </c>
      <c r="V113" s="119"/>
      <c r="W113" s="119">
        <v>40</v>
      </c>
      <c r="X113" s="297">
        <v>1600</v>
      </c>
      <c r="Y113" s="297">
        <v>10</v>
      </c>
      <c r="Z113" s="112"/>
      <c r="AA113" s="112"/>
      <c r="AB113" s="112"/>
      <c r="AC113" s="112"/>
      <c r="AD113" s="112"/>
      <c r="AE113" s="112"/>
      <c r="AF113" s="112"/>
      <c r="AG113" s="112">
        <v>40</v>
      </c>
      <c r="AH113" s="112"/>
      <c r="AI113" s="112"/>
      <c r="AJ113" s="199" t="s">
        <v>335</v>
      </c>
      <c r="AK113" s="199" t="s">
        <v>327</v>
      </c>
      <c r="AL113" s="308" t="s">
        <v>328</v>
      </c>
    </row>
    <row r="114" s="7" customFormat="true" ht="23" customHeight="true" spans="1:38">
      <c r="A114" s="51">
        <v>10.2</v>
      </c>
      <c r="B114" s="92">
        <v>71</v>
      </c>
      <c r="C114" s="52" t="s">
        <v>336</v>
      </c>
      <c r="D114" s="241"/>
      <c r="E114" s="260"/>
      <c r="F114" s="50"/>
      <c r="G114" s="95"/>
      <c r="H114" s="96"/>
      <c r="I114" s="95"/>
      <c r="J114" s="95"/>
      <c r="K114" s="95"/>
      <c r="L114" s="270"/>
      <c r="M114" s="282"/>
      <c r="N114" s="282"/>
      <c r="O114" s="119"/>
      <c r="P114" s="282"/>
      <c r="Q114" s="282"/>
      <c r="R114" s="282"/>
      <c r="S114" s="159"/>
      <c r="T114" s="159"/>
      <c r="U114" s="159"/>
      <c r="V114" s="159"/>
      <c r="W114" s="159"/>
      <c r="X114" s="159"/>
      <c r="Y114" s="159"/>
      <c r="Z114" s="159"/>
      <c r="AA114" s="159"/>
      <c r="AB114" s="159"/>
      <c r="AC114" s="159"/>
      <c r="AD114" s="159"/>
      <c r="AE114" s="159"/>
      <c r="AF114" s="159"/>
      <c r="AG114" s="159"/>
      <c r="AH114" s="159"/>
      <c r="AI114" s="159"/>
      <c r="AJ114" s="159"/>
      <c r="AK114" s="159"/>
      <c r="AL114" s="222"/>
    </row>
    <row r="115" s="7" customFormat="true" ht="23" customHeight="true" spans="1:38">
      <c r="A115" s="51">
        <v>10.3</v>
      </c>
      <c r="B115" s="44">
        <v>72</v>
      </c>
      <c r="C115" s="52" t="s">
        <v>337</v>
      </c>
      <c r="D115" s="241"/>
      <c r="E115" s="260"/>
      <c r="F115" s="50"/>
      <c r="G115" s="95"/>
      <c r="H115" s="96"/>
      <c r="I115" s="95"/>
      <c r="J115" s="95"/>
      <c r="K115" s="95"/>
      <c r="L115" s="270"/>
      <c r="M115" s="282"/>
      <c r="N115" s="282"/>
      <c r="O115" s="282"/>
      <c r="P115" s="282"/>
      <c r="Q115" s="282"/>
      <c r="R115" s="282"/>
      <c r="S115" s="159"/>
      <c r="T115" s="159"/>
      <c r="U115" s="159"/>
      <c r="V115" s="159"/>
      <c r="W115" s="159"/>
      <c r="X115" s="159"/>
      <c r="Y115" s="159"/>
      <c r="Z115" s="159"/>
      <c r="AA115" s="159"/>
      <c r="AB115" s="159"/>
      <c r="AC115" s="159"/>
      <c r="AD115" s="159"/>
      <c r="AE115" s="159"/>
      <c r="AF115" s="159"/>
      <c r="AG115" s="159"/>
      <c r="AH115" s="159"/>
      <c r="AI115" s="159"/>
      <c r="AJ115" s="159"/>
      <c r="AK115" s="159"/>
      <c r="AL115" s="222"/>
    </row>
    <row r="116" s="7" customFormat="true" ht="46" customHeight="true" spans="1:38">
      <c r="A116" s="51">
        <v>10.4</v>
      </c>
      <c r="B116" s="92">
        <v>73</v>
      </c>
      <c r="C116" s="246" t="s">
        <v>338</v>
      </c>
      <c r="D116" s="45" t="s">
        <v>339</v>
      </c>
      <c r="E116" s="246" t="s">
        <v>340</v>
      </c>
      <c r="F116" s="262" t="s">
        <v>50</v>
      </c>
      <c r="G116" s="262" t="s">
        <v>51</v>
      </c>
      <c r="H116" s="96"/>
      <c r="I116" s="95"/>
      <c r="J116" s="95"/>
      <c r="K116" s="95"/>
      <c r="L116" s="270"/>
      <c r="M116" s="282">
        <v>120</v>
      </c>
      <c r="N116" s="282">
        <v>120</v>
      </c>
      <c r="O116" s="282">
        <v>0</v>
      </c>
      <c r="P116" s="282">
        <v>120</v>
      </c>
      <c r="Q116" s="282">
        <v>120</v>
      </c>
      <c r="R116" s="282">
        <v>0</v>
      </c>
      <c r="S116" s="159"/>
      <c r="T116" s="288">
        <v>8547</v>
      </c>
      <c r="U116" s="288">
        <v>13992</v>
      </c>
      <c r="V116" s="288">
        <v>8547</v>
      </c>
      <c r="W116" s="288">
        <v>13992</v>
      </c>
      <c r="X116" s="159"/>
      <c r="Y116" s="159"/>
      <c r="Z116" s="159"/>
      <c r="AA116" s="159"/>
      <c r="AB116" s="159"/>
      <c r="AC116" s="159"/>
      <c r="AD116" s="159"/>
      <c r="AE116" s="159"/>
      <c r="AF116" s="159"/>
      <c r="AG116" s="159"/>
      <c r="AH116" s="159"/>
      <c r="AI116" s="159"/>
      <c r="AJ116" s="159"/>
      <c r="AK116" s="301" t="s">
        <v>341</v>
      </c>
      <c r="AL116" s="303"/>
    </row>
    <row r="117" s="18" customFormat="true" ht="48" customHeight="true" spans="1:38">
      <c r="A117" s="247">
        <v>10.5</v>
      </c>
      <c r="B117" s="44">
        <v>74</v>
      </c>
      <c r="C117" s="105" t="s">
        <v>342</v>
      </c>
      <c r="D117" s="45" t="s">
        <v>343</v>
      </c>
      <c r="E117" s="45" t="s">
        <v>344</v>
      </c>
      <c r="F117" s="45" t="s">
        <v>345</v>
      </c>
      <c r="G117" s="45" t="s">
        <v>51</v>
      </c>
      <c r="H117" s="45" t="s">
        <v>279</v>
      </c>
      <c r="I117" s="112">
        <v>1.7</v>
      </c>
      <c r="J117" s="112">
        <v>1.7</v>
      </c>
      <c r="K117" s="112">
        <v>80</v>
      </c>
      <c r="L117" s="112">
        <v>80</v>
      </c>
      <c r="M117" s="112">
        <v>80</v>
      </c>
      <c r="N117" s="112">
        <v>80</v>
      </c>
      <c r="O117" s="112">
        <v>0</v>
      </c>
      <c r="P117" s="112">
        <v>80</v>
      </c>
      <c r="Q117" s="112">
        <v>80</v>
      </c>
      <c r="R117" s="112">
        <v>0</v>
      </c>
      <c r="S117" s="155"/>
      <c r="T117" s="112">
        <v>205</v>
      </c>
      <c r="U117" s="112">
        <v>497</v>
      </c>
      <c r="V117" s="112">
        <v>7</v>
      </c>
      <c r="W117" s="112">
        <v>14</v>
      </c>
      <c r="X117" s="112">
        <v>2000</v>
      </c>
      <c r="Y117" s="112">
        <v>14</v>
      </c>
      <c r="Z117" s="112"/>
      <c r="AA117" s="112"/>
      <c r="AB117" s="112"/>
      <c r="AC117" s="112"/>
      <c r="AD117" s="112"/>
      <c r="AE117" s="112"/>
      <c r="AF117" s="112"/>
      <c r="AG117" s="112"/>
      <c r="AH117" s="112">
        <v>497</v>
      </c>
      <c r="AI117" s="112">
        <v>14</v>
      </c>
      <c r="AJ117" s="199" t="s">
        <v>346</v>
      </c>
      <c r="AK117" s="45" t="s">
        <v>322</v>
      </c>
      <c r="AL117" s="308"/>
    </row>
    <row r="118" s="18" customFormat="true" ht="119" customHeight="true" spans="1:38">
      <c r="A118" s="81">
        <v>10.6</v>
      </c>
      <c r="B118" s="92">
        <v>75</v>
      </c>
      <c r="C118" s="105" t="s">
        <v>347</v>
      </c>
      <c r="D118" s="105" t="s">
        <v>348</v>
      </c>
      <c r="E118" s="105" t="s">
        <v>349</v>
      </c>
      <c r="F118" s="105" t="s">
        <v>248</v>
      </c>
      <c r="G118" s="105" t="s">
        <v>51</v>
      </c>
      <c r="H118" s="105"/>
      <c r="I118" s="128"/>
      <c r="J118" s="128"/>
      <c r="K118" s="128">
        <v>58</v>
      </c>
      <c r="L118" s="128">
        <v>58</v>
      </c>
      <c r="M118" s="112">
        <v>58</v>
      </c>
      <c r="N118" s="128">
        <v>58</v>
      </c>
      <c r="O118" s="128">
        <v>0</v>
      </c>
      <c r="P118" s="112">
        <v>58</v>
      </c>
      <c r="Q118" s="112">
        <v>58</v>
      </c>
      <c r="R118" s="128">
        <v>0</v>
      </c>
      <c r="S118" s="289"/>
      <c r="T118" s="128">
        <v>410</v>
      </c>
      <c r="U118" s="128">
        <v>1030</v>
      </c>
      <c r="V118" s="112">
        <v>57</v>
      </c>
      <c r="W118" s="112">
        <v>96</v>
      </c>
      <c r="X118" s="285"/>
      <c r="Y118" s="285"/>
      <c r="Z118" s="285"/>
      <c r="AA118" s="285"/>
      <c r="AB118" s="285"/>
      <c r="AC118" s="285"/>
      <c r="AD118" s="285"/>
      <c r="AE118" s="285"/>
      <c r="AF118" s="285"/>
      <c r="AG118" s="285"/>
      <c r="AH118" s="285"/>
      <c r="AI118" s="285"/>
      <c r="AJ118" s="300"/>
      <c r="AK118" s="199"/>
      <c r="AL118" s="217"/>
    </row>
    <row r="119" s="18" customFormat="true" ht="119" customHeight="true" spans="1:38">
      <c r="A119" s="81"/>
      <c r="B119" s="44">
        <v>76</v>
      </c>
      <c r="C119" s="105" t="s">
        <v>347</v>
      </c>
      <c r="D119" s="45" t="s">
        <v>350</v>
      </c>
      <c r="E119" s="45" t="s">
        <v>351</v>
      </c>
      <c r="F119" s="45" t="s">
        <v>107</v>
      </c>
      <c r="G119" s="47" t="s">
        <v>51</v>
      </c>
      <c r="H119" s="92" t="s">
        <v>279</v>
      </c>
      <c r="I119" s="273">
        <v>6.85</v>
      </c>
      <c r="J119" s="273">
        <v>6.85</v>
      </c>
      <c r="K119" s="273">
        <v>100</v>
      </c>
      <c r="L119" s="273">
        <v>100</v>
      </c>
      <c r="M119" s="273">
        <v>100</v>
      </c>
      <c r="N119" s="273">
        <v>100</v>
      </c>
      <c r="O119" s="273">
        <v>0</v>
      </c>
      <c r="P119" s="273">
        <v>100</v>
      </c>
      <c r="Q119" s="273">
        <v>100</v>
      </c>
      <c r="R119" s="273">
        <v>0</v>
      </c>
      <c r="S119" s="273" t="s">
        <v>53</v>
      </c>
      <c r="T119" s="273">
        <v>2047</v>
      </c>
      <c r="U119" s="273">
        <v>4278</v>
      </c>
      <c r="V119" s="273">
        <v>181</v>
      </c>
      <c r="W119" s="273">
        <v>320</v>
      </c>
      <c r="X119" s="285"/>
      <c r="Y119" s="285"/>
      <c r="Z119" s="285"/>
      <c r="AA119" s="285"/>
      <c r="AB119" s="285"/>
      <c r="AC119" s="285"/>
      <c r="AD119" s="285"/>
      <c r="AE119" s="285"/>
      <c r="AF119" s="285"/>
      <c r="AG119" s="285"/>
      <c r="AH119" s="285"/>
      <c r="AI119" s="285"/>
      <c r="AJ119" s="300"/>
      <c r="AK119" s="199"/>
      <c r="AL119" s="217"/>
    </row>
    <row r="120" s="18" customFormat="true" ht="119" customHeight="true" spans="1:38">
      <c r="A120" s="81"/>
      <c r="B120" s="92">
        <v>77</v>
      </c>
      <c r="C120" s="105" t="s">
        <v>347</v>
      </c>
      <c r="D120" s="248" t="s">
        <v>352</v>
      </c>
      <c r="E120" s="98" t="s">
        <v>353</v>
      </c>
      <c r="F120" s="262" t="s">
        <v>354</v>
      </c>
      <c r="G120" s="98" t="s">
        <v>51</v>
      </c>
      <c r="H120" s="96" t="s">
        <v>279</v>
      </c>
      <c r="I120" s="95">
        <v>2</v>
      </c>
      <c r="J120" s="95">
        <v>2</v>
      </c>
      <c r="K120" s="95">
        <v>58.5</v>
      </c>
      <c r="L120" s="270">
        <v>58.5</v>
      </c>
      <c r="M120" s="282">
        <v>58.5</v>
      </c>
      <c r="N120" s="282">
        <v>58.5</v>
      </c>
      <c r="O120" s="112"/>
      <c r="P120" s="282">
        <v>58.5</v>
      </c>
      <c r="Q120" s="282">
        <v>58.5</v>
      </c>
      <c r="R120" s="282"/>
      <c r="S120" s="159"/>
      <c r="T120" s="159">
        <v>223</v>
      </c>
      <c r="U120" s="159">
        <v>658</v>
      </c>
      <c r="V120" s="159">
        <v>13</v>
      </c>
      <c r="W120" s="159">
        <v>22</v>
      </c>
      <c r="X120" s="159">
        <v>2000</v>
      </c>
      <c r="Y120" s="159">
        <v>22</v>
      </c>
      <c r="Z120" s="159"/>
      <c r="AA120" s="159"/>
      <c r="AB120" s="159"/>
      <c r="AC120" s="159"/>
      <c r="AD120" s="159"/>
      <c r="AE120" s="159"/>
      <c r="AF120" s="159"/>
      <c r="AG120" s="159"/>
      <c r="AH120" s="159">
        <v>223</v>
      </c>
      <c r="AI120" s="159">
        <v>658</v>
      </c>
      <c r="AJ120" s="301" t="s">
        <v>355</v>
      </c>
      <c r="AK120" s="45" t="s">
        <v>322</v>
      </c>
      <c r="AL120" s="217"/>
    </row>
    <row r="121" s="18" customFormat="true" ht="119" customHeight="true" spans="1:38">
      <c r="A121" s="81"/>
      <c r="B121" s="44">
        <v>78</v>
      </c>
      <c r="C121" s="105" t="s">
        <v>347</v>
      </c>
      <c r="D121" s="248" t="s">
        <v>356</v>
      </c>
      <c r="E121" s="98" t="s">
        <v>357</v>
      </c>
      <c r="F121" s="262" t="s">
        <v>358</v>
      </c>
      <c r="G121" s="98" t="s">
        <v>51</v>
      </c>
      <c r="H121" s="96" t="s">
        <v>279</v>
      </c>
      <c r="I121" s="95">
        <v>2.3</v>
      </c>
      <c r="J121" s="95">
        <v>2.3</v>
      </c>
      <c r="K121" s="95">
        <v>66.5</v>
      </c>
      <c r="L121" s="270">
        <v>66.5</v>
      </c>
      <c r="M121" s="282">
        <v>66.5</v>
      </c>
      <c r="N121" s="282">
        <v>66.5</v>
      </c>
      <c r="O121" s="282"/>
      <c r="P121" s="282">
        <v>66.5</v>
      </c>
      <c r="Q121" s="282">
        <v>66.5</v>
      </c>
      <c r="R121" s="282"/>
      <c r="S121" s="159"/>
      <c r="T121" s="159">
        <v>251</v>
      </c>
      <c r="U121" s="159">
        <v>439</v>
      </c>
      <c r="V121" s="159">
        <v>30</v>
      </c>
      <c r="W121" s="159">
        <v>54</v>
      </c>
      <c r="X121" s="159">
        <v>2000</v>
      </c>
      <c r="Y121" s="159">
        <v>54</v>
      </c>
      <c r="Z121" s="159"/>
      <c r="AA121" s="159"/>
      <c r="AB121" s="159"/>
      <c r="AC121" s="159"/>
      <c r="AD121" s="159"/>
      <c r="AE121" s="159"/>
      <c r="AF121" s="159"/>
      <c r="AG121" s="159"/>
      <c r="AH121" s="159">
        <v>439</v>
      </c>
      <c r="AI121" s="159">
        <v>22</v>
      </c>
      <c r="AJ121" s="301" t="s">
        <v>359</v>
      </c>
      <c r="AK121" s="45" t="s">
        <v>322</v>
      </c>
      <c r="AL121" s="217"/>
    </row>
    <row r="122" s="19" customFormat="true" ht="119" customHeight="true" spans="1:38">
      <c r="A122" s="249"/>
      <c r="B122" s="92">
        <v>79</v>
      </c>
      <c r="C122" s="70" t="s">
        <v>347</v>
      </c>
      <c r="D122" s="250" t="s">
        <v>360</v>
      </c>
      <c r="E122" s="263" t="s">
        <v>361</v>
      </c>
      <c r="F122" s="264" t="s">
        <v>362</v>
      </c>
      <c r="G122" s="263" t="s">
        <v>51</v>
      </c>
      <c r="H122" s="265" t="s">
        <v>279</v>
      </c>
      <c r="I122" s="274">
        <v>1.95</v>
      </c>
      <c r="J122" s="274">
        <v>1.95</v>
      </c>
      <c r="K122" s="274">
        <v>119.44</v>
      </c>
      <c r="L122" s="275">
        <v>119.44</v>
      </c>
      <c r="M122" s="283">
        <v>119.44</v>
      </c>
      <c r="N122" s="283">
        <v>119.44</v>
      </c>
      <c r="O122" s="283"/>
      <c r="P122" s="283">
        <v>119.44</v>
      </c>
      <c r="Q122" s="283">
        <v>119.44</v>
      </c>
      <c r="R122" s="283"/>
      <c r="S122" s="290"/>
      <c r="T122" s="290">
        <v>810</v>
      </c>
      <c r="U122" s="290">
        <v>1524</v>
      </c>
      <c r="V122" s="290">
        <v>12</v>
      </c>
      <c r="W122" s="290">
        <v>20</v>
      </c>
      <c r="X122" s="290">
        <v>2000</v>
      </c>
      <c r="Y122" s="290">
        <v>20</v>
      </c>
      <c r="Z122" s="290"/>
      <c r="AA122" s="290"/>
      <c r="AB122" s="290"/>
      <c r="AC122" s="290"/>
      <c r="AD122" s="290"/>
      <c r="AE122" s="290"/>
      <c r="AF122" s="290"/>
      <c r="AG122" s="290"/>
      <c r="AH122" s="290">
        <v>1524</v>
      </c>
      <c r="AI122" s="290">
        <v>20</v>
      </c>
      <c r="AJ122" s="302" t="s">
        <v>363</v>
      </c>
      <c r="AK122" s="70" t="s">
        <v>322</v>
      </c>
      <c r="AL122" s="307"/>
    </row>
    <row r="123" s="18" customFormat="true" ht="119" customHeight="true" spans="1:38">
      <c r="A123" s="81"/>
      <c r="B123" s="44">
        <v>80</v>
      </c>
      <c r="C123" s="105" t="s">
        <v>347</v>
      </c>
      <c r="D123" s="45" t="s">
        <v>364</v>
      </c>
      <c r="E123" s="45" t="s">
        <v>365</v>
      </c>
      <c r="F123" s="56" t="s">
        <v>366</v>
      </c>
      <c r="G123" s="266" t="s">
        <v>51</v>
      </c>
      <c r="H123" s="266" t="s">
        <v>279</v>
      </c>
      <c r="I123" s="128">
        <v>0.24</v>
      </c>
      <c r="J123" s="128">
        <v>0.24</v>
      </c>
      <c r="K123" s="276">
        <v>12</v>
      </c>
      <c r="L123" s="276">
        <v>12</v>
      </c>
      <c r="M123" s="112">
        <v>12</v>
      </c>
      <c r="N123" s="128">
        <v>12</v>
      </c>
      <c r="O123" s="128"/>
      <c r="P123" s="112">
        <v>12</v>
      </c>
      <c r="Q123" s="112">
        <v>12</v>
      </c>
      <c r="R123" s="128"/>
      <c r="S123" s="291"/>
      <c r="T123" s="276">
        <v>483</v>
      </c>
      <c r="U123" s="276">
        <v>115</v>
      </c>
      <c r="V123" s="276">
        <v>32</v>
      </c>
      <c r="W123" s="276">
        <v>63</v>
      </c>
      <c r="X123" s="276">
        <v>2000</v>
      </c>
      <c r="Y123" s="276">
        <v>63</v>
      </c>
      <c r="Z123" s="276"/>
      <c r="AA123" s="276"/>
      <c r="AB123" s="276"/>
      <c r="AC123" s="276"/>
      <c r="AD123" s="276"/>
      <c r="AE123" s="276"/>
      <c r="AF123" s="276"/>
      <c r="AG123" s="276"/>
      <c r="AH123" s="276">
        <v>115</v>
      </c>
      <c r="AI123" s="276">
        <v>63</v>
      </c>
      <c r="AJ123" s="45" t="s">
        <v>367</v>
      </c>
      <c r="AK123" s="45" t="s">
        <v>322</v>
      </c>
      <c r="AL123" s="217"/>
    </row>
    <row r="124" s="18" customFormat="true" ht="119" customHeight="true" spans="1:38">
      <c r="A124" s="81"/>
      <c r="B124" s="92">
        <v>81</v>
      </c>
      <c r="C124" s="105" t="s">
        <v>347</v>
      </c>
      <c r="D124" s="251" t="s">
        <v>368</v>
      </c>
      <c r="E124" s="251" t="s">
        <v>369</v>
      </c>
      <c r="F124" s="105" t="s">
        <v>370</v>
      </c>
      <c r="G124" s="105" t="s">
        <v>51</v>
      </c>
      <c r="H124" s="105"/>
      <c r="I124" s="128"/>
      <c r="J124" s="128"/>
      <c r="K124" s="128">
        <v>30</v>
      </c>
      <c r="L124" s="128">
        <v>400</v>
      </c>
      <c r="M124" s="112">
        <v>430</v>
      </c>
      <c r="N124" s="128">
        <v>430</v>
      </c>
      <c r="O124" s="128"/>
      <c r="P124" s="112">
        <v>430</v>
      </c>
      <c r="Q124" s="112">
        <v>430</v>
      </c>
      <c r="R124" s="128"/>
      <c r="S124" s="289"/>
      <c r="T124" s="128"/>
      <c r="U124" s="128">
        <v>120</v>
      </c>
      <c r="V124" s="128"/>
      <c r="W124" s="128">
        <v>12</v>
      </c>
      <c r="X124" s="298">
        <v>1600</v>
      </c>
      <c r="Y124" s="298">
        <v>10</v>
      </c>
      <c r="Z124" s="128"/>
      <c r="AA124" s="128"/>
      <c r="AB124" s="128"/>
      <c r="AC124" s="128"/>
      <c r="AD124" s="128"/>
      <c r="AE124" s="128"/>
      <c r="AF124" s="128"/>
      <c r="AG124" s="128"/>
      <c r="AH124" s="128"/>
      <c r="AI124" s="128">
        <v>12</v>
      </c>
      <c r="AJ124" s="45" t="s">
        <v>371</v>
      </c>
      <c r="AK124" s="199" t="s">
        <v>327</v>
      </c>
      <c r="AL124" s="308" t="s">
        <v>328</v>
      </c>
    </row>
    <row r="125" s="7" customFormat="true" ht="37" customHeight="true" spans="1:38">
      <c r="A125" s="252">
        <v>10.7</v>
      </c>
      <c r="B125" s="44">
        <v>82</v>
      </c>
      <c r="C125" s="45" t="s">
        <v>88</v>
      </c>
      <c r="D125" s="47" t="s">
        <v>372</v>
      </c>
      <c r="E125" s="47" t="s">
        <v>373</v>
      </c>
      <c r="F125" s="49" t="s">
        <v>50</v>
      </c>
      <c r="G125" s="49" t="s">
        <v>51</v>
      </c>
      <c r="H125" s="49"/>
      <c r="I125" s="116"/>
      <c r="J125" s="116"/>
      <c r="K125" s="277"/>
      <c r="L125" s="277"/>
      <c r="M125" s="116">
        <v>10</v>
      </c>
      <c r="N125" s="116">
        <v>10</v>
      </c>
      <c r="O125" s="116"/>
      <c r="P125" s="116">
        <v>10</v>
      </c>
      <c r="Q125" s="116">
        <v>10</v>
      </c>
      <c r="R125" s="277"/>
      <c r="S125" s="157"/>
      <c r="T125" s="277"/>
      <c r="U125" s="277"/>
      <c r="V125" s="277"/>
      <c r="W125" s="277"/>
      <c r="X125" s="277"/>
      <c r="Y125" s="277"/>
      <c r="Z125" s="277"/>
      <c r="AA125" s="277"/>
      <c r="AB125" s="277"/>
      <c r="AC125" s="277"/>
      <c r="AD125" s="277"/>
      <c r="AE125" s="277"/>
      <c r="AF125" s="277"/>
      <c r="AG125" s="277"/>
      <c r="AH125" s="277"/>
      <c r="AI125" s="277"/>
      <c r="AJ125" s="45"/>
      <c r="AK125" s="199" t="s">
        <v>374</v>
      </c>
      <c r="AL125" s="55"/>
    </row>
    <row r="126" s="7" customFormat="true" ht="56" customHeight="true" spans="1:38">
      <c r="A126" s="252"/>
      <c r="B126" s="92">
        <v>83</v>
      </c>
      <c r="C126" s="45" t="s">
        <v>88</v>
      </c>
      <c r="D126" s="47" t="s">
        <v>375</v>
      </c>
      <c r="E126" s="47" t="s">
        <v>376</v>
      </c>
      <c r="F126" s="49" t="s">
        <v>50</v>
      </c>
      <c r="G126" s="49" t="s">
        <v>51</v>
      </c>
      <c r="H126" s="49"/>
      <c r="I126" s="116"/>
      <c r="J126" s="116"/>
      <c r="K126" s="277"/>
      <c r="L126" s="277"/>
      <c r="M126" s="116">
        <v>200</v>
      </c>
      <c r="N126" s="116">
        <v>200</v>
      </c>
      <c r="O126" s="116"/>
      <c r="P126" s="116">
        <v>200</v>
      </c>
      <c r="Q126" s="116">
        <v>200</v>
      </c>
      <c r="R126" s="277"/>
      <c r="S126" s="291" t="s">
        <v>53</v>
      </c>
      <c r="T126" s="292">
        <v>43578</v>
      </c>
      <c r="U126" s="292">
        <v>78156</v>
      </c>
      <c r="V126" s="292">
        <v>3256</v>
      </c>
      <c r="W126" s="292">
        <v>6259</v>
      </c>
      <c r="X126" s="292"/>
      <c r="Y126" s="292"/>
      <c r="Z126" s="292"/>
      <c r="AA126" s="292"/>
      <c r="AB126" s="128"/>
      <c r="AC126" s="128"/>
      <c r="AD126" s="128"/>
      <c r="AE126" s="128"/>
      <c r="AF126" s="292">
        <v>78156</v>
      </c>
      <c r="AG126" s="292">
        <v>6259</v>
      </c>
      <c r="AH126" s="128"/>
      <c r="AI126" s="276"/>
      <c r="AJ126" s="45"/>
      <c r="AK126" s="199" t="s">
        <v>377</v>
      </c>
      <c r="AL126" s="55"/>
    </row>
    <row r="127" s="18" customFormat="true" ht="56" customHeight="true" spans="1:38">
      <c r="A127" s="252"/>
      <c r="B127" s="44">
        <v>84</v>
      </c>
      <c r="C127" s="45" t="s">
        <v>88</v>
      </c>
      <c r="D127" s="47" t="s">
        <v>378</v>
      </c>
      <c r="E127" s="47" t="s">
        <v>379</v>
      </c>
      <c r="F127" s="49" t="s">
        <v>50</v>
      </c>
      <c r="G127" s="49" t="s">
        <v>51</v>
      </c>
      <c r="H127" s="49"/>
      <c r="I127" s="278"/>
      <c r="J127" s="278"/>
      <c r="K127" s="279"/>
      <c r="L127" s="279"/>
      <c r="M127" s="116">
        <v>300</v>
      </c>
      <c r="N127" s="278">
        <v>300</v>
      </c>
      <c r="O127" s="278"/>
      <c r="P127" s="116">
        <v>300</v>
      </c>
      <c r="Q127" s="116">
        <v>300</v>
      </c>
      <c r="R127" s="279"/>
      <c r="S127" s="293"/>
      <c r="T127" s="279"/>
      <c r="U127" s="279"/>
      <c r="V127" s="277"/>
      <c r="W127" s="277"/>
      <c r="X127" s="279"/>
      <c r="Y127" s="279"/>
      <c r="Z127" s="279"/>
      <c r="AA127" s="279"/>
      <c r="AB127" s="279"/>
      <c r="AC127" s="279"/>
      <c r="AD127" s="279"/>
      <c r="AE127" s="279"/>
      <c r="AF127" s="279"/>
      <c r="AG127" s="279"/>
      <c r="AH127" s="279"/>
      <c r="AI127" s="279"/>
      <c r="AJ127" s="45"/>
      <c r="AK127" s="199" t="s">
        <v>380</v>
      </c>
      <c r="AL127" s="308"/>
    </row>
    <row r="128" s="18" customFormat="true" ht="56" customHeight="true" spans="1:38">
      <c r="A128" s="252"/>
      <c r="B128" s="92">
        <v>85</v>
      </c>
      <c r="C128" s="45" t="s">
        <v>88</v>
      </c>
      <c r="D128" s="47" t="s">
        <v>381</v>
      </c>
      <c r="E128" s="47" t="s">
        <v>382</v>
      </c>
      <c r="F128" s="49" t="s">
        <v>383</v>
      </c>
      <c r="G128" s="49"/>
      <c r="H128" s="49"/>
      <c r="I128" s="278"/>
      <c r="J128" s="278"/>
      <c r="K128" s="279"/>
      <c r="L128" s="279"/>
      <c r="M128" s="116">
        <v>681</v>
      </c>
      <c r="N128" s="278">
        <v>681</v>
      </c>
      <c r="O128" s="278"/>
      <c r="P128" s="116">
        <v>681</v>
      </c>
      <c r="Q128" s="116">
        <v>681</v>
      </c>
      <c r="R128" s="279"/>
      <c r="S128" s="293" t="s">
        <v>53</v>
      </c>
      <c r="T128" s="279">
        <v>3500</v>
      </c>
      <c r="U128" s="279">
        <v>5100</v>
      </c>
      <c r="V128" s="277">
        <v>110</v>
      </c>
      <c r="W128" s="277">
        <v>240</v>
      </c>
      <c r="X128" s="279"/>
      <c r="Y128" s="279"/>
      <c r="Z128" s="279"/>
      <c r="AA128" s="279"/>
      <c r="AB128" s="279"/>
      <c r="AC128" s="279"/>
      <c r="AD128" s="279"/>
      <c r="AE128" s="279"/>
      <c r="AF128" s="279"/>
      <c r="AG128" s="279"/>
      <c r="AH128" s="279"/>
      <c r="AI128" s="279"/>
      <c r="AJ128" s="45"/>
      <c r="AK128" s="199" t="s">
        <v>59</v>
      </c>
      <c r="AL128" s="308"/>
    </row>
    <row r="129" s="4" customFormat="true" ht="23" customHeight="true" spans="1:38">
      <c r="A129" s="42">
        <v>11</v>
      </c>
      <c r="B129" s="44"/>
      <c r="C129" s="238" t="s">
        <v>384</v>
      </c>
      <c r="D129" s="239"/>
      <c r="E129" s="254"/>
      <c r="F129" s="87"/>
      <c r="G129" s="88"/>
      <c r="H129" s="88"/>
      <c r="I129" s="88"/>
      <c r="J129" s="88"/>
      <c r="K129" s="88"/>
      <c r="L129" s="43"/>
      <c r="M129" s="114"/>
      <c r="N129" s="114"/>
      <c r="O129" s="114"/>
      <c r="P129" s="114"/>
      <c r="Q129" s="114"/>
      <c r="R129" s="114"/>
      <c r="S129" s="87"/>
      <c r="T129" s="87"/>
      <c r="U129" s="87"/>
      <c r="V129" s="87"/>
      <c r="W129" s="87"/>
      <c r="X129" s="87"/>
      <c r="Y129" s="114"/>
      <c r="Z129" s="114"/>
      <c r="AA129" s="87"/>
      <c r="AB129" s="87"/>
      <c r="AC129" s="87"/>
      <c r="AD129" s="87"/>
      <c r="AE129" s="87"/>
      <c r="AF129" s="87"/>
      <c r="AG129" s="114"/>
      <c r="AH129" s="114"/>
      <c r="AI129" s="114"/>
      <c r="AJ129" s="114"/>
      <c r="AK129" s="215"/>
      <c r="AL129" s="216"/>
    </row>
    <row r="130" s="7" customFormat="true" ht="23" customHeight="true" spans="1:38">
      <c r="A130" s="51">
        <v>11.1</v>
      </c>
      <c r="B130" s="92"/>
      <c r="C130" s="52" t="s">
        <v>385</v>
      </c>
      <c r="D130" s="241"/>
      <c r="E130" s="260"/>
      <c r="F130" s="50"/>
      <c r="G130" s="95"/>
      <c r="H130" s="96"/>
      <c r="I130" s="95"/>
      <c r="J130" s="95"/>
      <c r="K130" s="95"/>
      <c r="L130" s="270"/>
      <c r="M130" s="282"/>
      <c r="N130" s="282"/>
      <c r="O130" s="282"/>
      <c r="P130" s="282"/>
      <c r="Q130" s="282"/>
      <c r="R130" s="282"/>
      <c r="S130" s="159"/>
      <c r="T130" s="159"/>
      <c r="U130" s="159"/>
      <c r="V130" s="159"/>
      <c r="W130" s="159"/>
      <c r="X130" s="159"/>
      <c r="Y130" s="159"/>
      <c r="Z130" s="159"/>
      <c r="AA130" s="159"/>
      <c r="AB130" s="159"/>
      <c r="AC130" s="159"/>
      <c r="AD130" s="159"/>
      <c r="AE130" s="159"/>
      <c r="AF130" s="159"/>
      <c r="AG130" s="159"/>
      <c r="AH130" s="159"/>
      <c r="AI130" s="159"/>
      <c r="AJ130" s="159"/>
      <c r="AK130" s="159"/>
      <c r="AL130" s="222"/>
    </row>
    <row r="131" s="7" customFormat="true" ht="23" customHeight="true" spans="1:38">
      <c r="A131" s="51">
        <v>11.2</v>
      </c>
      <c r="B131" s="44"/>
      <c r="C131" s="52" t="s">
        <v>386</v>
      </c>
      <c r="D131" s="241"/>
      <c r="E131" s="260"/>
      <c r="F131" s="50"/>
      <c r="G131" s="95"/>
      <c r="H131" s="96"/>
      <c r="I131" s="95"/>
      <c r="J131" s="95"/>
      <c r="K131" s="95"/>
      <c r="L131" s="270"/>
      <c r="M131" s="282"/>
      <c r="N131" s="282"/>
      <c r="O131" s="282"/>
      <c r="P131" s="282"/>
      <c r="Q131" s="282"/>
      <c r="R131" s="282"/>
      <c r="S131" s="159"/>
      <c r="T131" s="159"/>
      <c r="U131" s="159"/>
      <c r="V131" s="159"/>
      <c r="W131" s="159"/>
      <c r="X131" s="159"/>
      <c r="Y131" s="159"/>
      <c r="Z131" s="159"/>
      <c r="AA131" s="159"/>
      <c r="AB131" s="159"/>
      <c r="AC131" s="159"/>
      <c r="AD131" s="159"/>
      <c r="AE131" s="159"/>
      <c r="AF131" s="159"/>
      <c r="AG131" s="159"/>
      <c r="AH131" s="159"/>
      <c r="AI131" s="159"/>
      <c r="AJ131" s="159"/>
      <c r="AK131" s="159"/>
      <c r="AL131" s="222"/>
    </row>
    <row r="132" s="7" customFormat="true" ht="23" customHeight="true" spans="1:38">
      <c r="A132" s="51">
        <v>11.3</v>
      </c>
      <c r="B132" s="92"/>
      <c r="C132" s="52" t="s">
        <v>387</v>
      </c>
      <c r="D132" s="241"/>
      <c r="E132" s="260"/>
      <c r="F132" s="50"/>
      <c r="G132" s="95"/>
      <c r="H132" s="96"/>
      <c r="I132" s="95"/>
      <c r="J132" s="95"/>
      <c r="K132" s="95"/>
      <c r="L132" s="270"/>
      <c r="M132" s="282"/>
      <c r="N132" s="282"/>
      <c r="O132" s="282"/>
      <c r="P132" s="282"/>
      <c r="Q132" s="282"/>
      <c r="R132" s="282"/>
      <c r="S132" s="159"/>
      <c r="T132" s="159"/>
      <c r="U132" s="159"/>
      <c r="V132" s="159"/>
      <c r="W132" s="159"/>
      <c r="X132" s="159"/>
      <c r="Y132" s="159"/>
      <c r="Z132" s="159"/>
      <c r="AA132" s="159"/>
      <c r="AB132" s="159"/>
      <c r="AC132" s="159"/>
      <c r="AD132" s="159"/>
      <c r="AE132" s="159"/>
      <c r="AF132" s="159"/>
      <c r="AG132" s="159"/>
      <c r="AH132" s="159"/>
      <c r="AI132" s="159"/>
      <c r="AJ132" s="159"/>
      <c r="AK132" s="159"/>
      <c r="AL132" s="222"/>
    </row>
    <row r="133" s="7" customFormat="true" ht="23" customHeight="true" spans="1:38">
      <c r="A133" s="51">
        <v>11.4</v>
      </c>
      <c r="B133" s="44"/>
      <c r="C133" s="52" t="s">
        <v>388</v>
      </c>
      <c r="D133" s="309"/>
      <c r="E133" s="314"/>
      <c r="F133" s="55"/>
      <c r="G133" s="55"/>
      <c r="H133" s="55"/>
      <c r="I133" s="55"/>
      <c r="J133" s="55"/>
      <c r="K133" s="207"/>
      <c r="L133" s="207"/>
      <c r="M133" s="207"/>
      <c r="N133" s="207"/>
      <c r="O133" s="207"/>
      <c r="P133" s="207"/>
      <c r="Q133" s="207"/>
      <c r="R133" s="207"/>
      <c r="S133" s="55"/>
      <c r="T133" s="55"/>
      <c r="U133" s="55"/>
      <c r="V133" s="55"/>
      <c r="W133" s="55"/>
      <c r="X133" s="55"/>
      <c r="Y133" s="55"/>
      <c r="Z133" s="55"/>
      <c r="AA133" s="55"/>
      <c r="AB133" s="55"/>
      <c r="AC133" s="55"/>
      <c r="AD133" s="55"/>
      <c r="AE133" s="55"/>
      <c r="AF133" s="55"/>
      <c r="AG133" s="55"/>
      <c r="AH133" s="55"/>
      <c r="AI133" s="55"/>
      <c r="AJ133" s="55"/>
      <c r="AK133" s="55"/>
      <c r="AL133" s="222"/>
    </row>
    <row r="134" s="4" customFormat="true" ht="23" customHeight="true" spans="1:38">
      <c r="A134" s="41">
        <v>12</v>
      </c>
      <c r="B134" s="92"/>
      <c r="C134" s="41" t="s">
        <v>389</v>
      </c>
      <c r="D134" s="43"/>
      <c r="E134" s="87"/>
      <c r="F134" s="87"/>
      <c r="G134" s="88"/>
      <c r="H134" s="88"/>
      <c r="I134" s="88"/>
      <c r="J134" s="88"/>
      <c r="K134" s="88"/>
      <c r="L134" s="43"/>
      <c r="M134" s="114">
        <v>100</v>
      </c>
      <c r="N134" s="114">
        <v>100</v>
      </c>
      <c r="O134" s="114">
        <v>0</v>
      </c>
      <c r="P134" s="114">
        <v>100</v>
      </c>
      <c r="Q134" s="114">
        <v>100</v>
      </c>
      <c r="R134" s="114">
        <v>0</v>
      </c>
      <c r="S134" s="114"/>
      <c r="T134" s="87"/>
      <c r="U134" s="87"/>
      <c r="V134" s="87"/>
      <c r="W134" s="87"/>
      <c r="X134" s="87"/>
      <c r="Y134" s="114"/>
      <c r="Z134" s="114"/>
      <c r="AA134" s="87"/>
      <c r="AB134" s="87"/>
      <c r="AC134" s="87"/>
      <c r="AD134" s="87"/>
      <c r="AE134" s="87"/>
      <c r="AF134" s="87"/>
      <c r="AG134" s="114"/>
      <c r="AH134" s="114"/>
      <c r="AI134" s="114"/>
      <c r="AJ134" s="114"/>
      <c r="AK134" s="215"/>
      <c r="AL134" s="216"/>
    </row>
    <row r="135" s="7" customFormat="true" ht="23" customHeight="true" spans="1:38">
      <c r="A135" s="32">
        <v>12.1</v>
      </c>
      <c r="B135" s="92">
        <v>86</v>
      </c>
      <c r="C135" s="45" t="s">
        <v>390</v>
      </c>
      <c r="D135" s="45" t="s">
        <v>390</v>
      </c>
      <c r="E135" s="45" t="s">
        <v>390</v>
      </c>
      <c r="F135" s="45" t="s">
        <v>50</v>
      </c>
      <c r="G135" s="45" t="s">
        <v>51</v>
      </c>
      <c r="H135" s="45" t="s">
        <v>391</v>
      </c>
      <c r="I135" s="112"/>
      <c r="J135" s="112"/>
      <c r="K135" s="112"/>
      <c r="L135" s="112"/>
      <c r="M135" s="112">
        <v>100</v>
      </c>
      <c r="N135" s="112">
        <v>100</v>
      </c>
      <c r="O135" s="112">
        <v>0</v>
      </c>
      <c r="P135" s="112">
        <v>100</v>
      </c>
      <c r="Q135" s="112">
        <v>100</v>
      </c>
      <c r="R135" s="112">
        <v>0</v>
      </c>
      <c r="S135" s="155"/>
      <c r="T135" s="112"/>
      <c r="U135" s="112"/>
      <c r="V135" s="112"/>
      <c r="W135" s="112"/>
      <c r="X135" s="112"/>
      <c r="Y135" s="112"/>
      <c r="Z135" s="112"/>
      <c r="AA135" s="112"/>
      <c r="AB135" s="112"/>
      <c r="AC135" s="112"/>
      <c r="AD135" s="112"/>
      <c r="AE135" s="112"/>
      <c r="AF135" s="112"/>
      <c r="AG135" s="112"/>
      <c r="AH135" s="112"/>
      <c r="AI135" s="112"/>
      <c r="AJ135" s="45" t="s">
        <v>59</v>
      </c>
      <c r="AK135" s="45" t="s">
        <v>59</v>
      </c>
      <c r="AL135" s="318"/>
    </row>
    <row r="136" s="1" customFormat="true" ht="50" customHeight="true" spans="1:38">
      <c r="A136" s="310" t="s">
        <v>392</v>
      </c>
      <c r="B136" s="310"/>
      <c r="C136" s="310"/>
      <c r="D136" s="310"/>
      <c r="E136" s="310"/>
      <c r="F136" s="310"/>
      <c r="G136" s="310"/>
      <c r="H136" s="310"/>
      <c r="I136" s="310"/>
      <c r="J136" s="310"/>
      <c r="K136" s="310"/>
      <c r="L136" s="316"/>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row>
    <row r="137" s="3" customFormat="true" ht="32.1" customHeight="true" spans="1:38">
      <c r="A137" s="311"/>
      <c r="B137" s="311"/>
      <c r="C137" s="312"/>
      <c r="D137" s="313"/>
      <c r="E137" s="315"/>
      <c r="F137" s="312"/>
      <c r="H137" s="311"/>
      <c r="L137" s="317"/>
      <c r="R137" s="311"/>
      <c r="S137" s="311"/>
      <c r="AL137" s="311"/>
    </row>
  </sheetData>
  <autoFilter ref="A7:AM136">
    <extLst/>
  </autoFilter>
  <mergeCells count="54">
    <mergeCell ref="A1:D1"/>
    <mergeCell ref="A2:AL2"/>
    <mergeCell ref="H3:J3"/>
    <mergeCell ref="M3:R3"/>
    <mergeCell ref="S3:W3"/>
    <mergeCell ref="X3:AI3"/>
    <mergeCell ref="P4:R4"/>
    <mergeCell ref="T4:W4"/>
    <mergeCell ref="AB4:AC4"/>
    <mergeCell ref="AD4:AE4"/>
    <mergeCell ref="AF4:AG4"/>
    <mergeCell ref="AH4:AI4"/>
    <mergeCell ref="V5:W5"/>
    <mergeCell ref="C7:E7"/>
    <mergeCell ref="AJ7:AK7"/>
    <mergeCell ref="A8:E8"/>
    <mergeCell ref="A136:AL136"/>
    <mergeCell ref="A3:A6"/>
    <mergeCell ref="B3:B6"/>
    <mergeCell ref="C5:C6"/>
    <mergeCell ref="D5:D6"/>
    <mergeCell ref="E5:E6"/>
    <mergeCell ref="F3:F6"/>
    <mergeCell ref="G3:G6"/>
    <mergeCell ref="H4:H6"/>
    <mergeCell ref="I4:I6"/>
    <mergeCell ref="J4:J6"/>
    <mergeCell ref="K3:K6"/>
    <mergeCell ref="L3:L6"/>
    <mergeCell ref="M4:M6"/>
    <mergeCell ref="N4:N6"/>
    <mergeCell ref="O4:O6"/>
    <mergeCell ref="P5:P6"/>
    <mergeCell ref="Q5:Q6"/>
    <mergeCell ref="R5:R6"/>
    <mergeCell ref="S4:S6"/>
    <mergeCell ref="T5:T6"/>
    <mergeCell ref="U5:U6"/>
    <mergeCell ref="X4:X6"/>
    <mergeCell ref="Y4:Y6"/>
    <mergeCell ref="Z4:Z6"/>
    <mergeCell ref="AA4:AA6"/>
    <mergeCell ref="AB5:AB6"/>
    <mergeCell ref="AC5:AC6"/>
    <mergeCell ref="AD5:AD6"/>
    <mergeCell ref="AE5:AE6"/>
    <mergeCell ref="AF5:AF6"/>
    <mergeCell ref="AG5:AG6"/>
    <mergeCell ref="AH5:AH6"/>
    <mergeCell ref="AI5:AI6"/>
    <mergeCell ref="AJ3:AJ6"/>
    <mergeCell ref="AK3:AK6"/>
    <mergeCell ref="AL3:AL6"/>
    <mergeCell ref="C3:E4"/>
  </mergeCells>
  <dataValidations count="3">
    <dataValidation type="list" allowBlank="1" showInputMessage="1" showErrorMessage="1" sqref="S12 S13 S14 S15 S17 S21 S22 S24 S30 S31 S32 S34 S35 S37 S38 S39 S40 S41 S42 S43 S45 S46 S47 S48 S57 S58 S59 S64 S67 S68 S69 S72 S73 S74 S87 S89 S90 S91 S92 S93 S94 S96 S98 S99 S100 S102 S103 S109 S117 S119 S125 S126 S127 S128 S135 S18:S20 S25:S27 S49:S52 S53:S56 S60:S63 S65:S66 S70:S71 S75:S82 S83:S86 S104:S106 S114:S116 S120:S123 S130:S133">
      <formula1>"是,否"</formula1>
    </dataValidation>
    <dataValidation type="list" allowBlank="1" showInputMessage="1" showErrorMessage="1" sqref="G10 G12 G13 G14 G15 G21 G22 G24 G30 G31 G32 G33 G37 G38 G39 G40 G41 G42 G48 G53 G54 G55 G56 G57 G58 G59 G64 G65 G66 G67 G73 G74 G75 G78 G82 G83 G84 G85 G86 G87 G91 G93 G94 G99 G100 G102 G103 G108 G109 G110 G117 G118 G119 G124 G125 G126 G127 G128 G135 G18:G19 G25:G27 G43:G44 G45:G47 G49:G52 G60:G61 G62:G63 G68:G69 G70:G71 G76:G77 G79:G81 G104:G106 G111:G113 G114:G116 G120:G123 G130:G133">
      <formula1>"解决两不愁三保障项目,巩固提升项目"</formula1>
    </dataValidation>
    <dataValidation type="list" allowBlank="1" showInputMessage="1" showErrorMessage="1" sqref="H10 H12 H13 H14 H15 H17 H18 H19 H20 H21 H22 H24 H30 H31 H32 H33 H37 H38 H39 H40 H41 H42 H43 H44 H48 H53 H54 H55 H56 H57 H58 H59 H64 H65 H66 H67 H72 H73 H74 H75 H78 H82 H83 H84 H85 H86 H87 H89 H90 H91 H92 H93 H94 H96 H98 H99 H100 H102 H103 H104 H105 H106 H108 H109 H110 H114 H115 H116 H117 H118 H119 H124 H125 H126 H127 H128 H130 H131 H132 H133 H135 H25:H27 H45:H47 H49:H52 H60:H61 H62:H63 H68:H69 H70:H71 H76:H77 H79:H81 H111:H113 H120:H123">
      <formula1>"公里,平方米,立方米,亩,个,头,只,辆,尾,人,元,口,其他"</formula1>
    </dataValidation>
  </dataValidations>
  <pageMargins left="0.275" right="0.432638888888889" top="1" bottom="1" header="0.5" footer="0.5"/>
  <pageSetup paperSize="8" scale="64" fitToHeight="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附件2入库项目清单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墨 綝</cp:lastModifiedBy>
  <dcterms:created xsi:type="dcterms:W3CDTF">2020-12-18T10:16:00Z</dcterms:created>
  <dcterms:modified xsi:type="dcterms:W3CDTF">2024-12-09T10:23:06Z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ubyTemplateID" linkTarget="0">
    <vt:lpwstr>14</vt:lpwstr>
  </property>
  <property fmtid="{D5CDD505-2E9C-101B-9397-08002B2CF9AE}" pid="4" name="ICV">
    <vt:lpwstr>6601C2E83F5145D183D46150E8941CD1_13</vt:lpwstr>
  </property>
</Properties>
</file>