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<sst xmlns="http://schemas.openxmlformats.org/spreadsheetml/2006/main" count="252" uniqueCount="64">
  <si>
    <t>绵竹国润排水有限公司水质化验数据月报表(2020年10月）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</si>
  <si>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</si>
  <si>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</si>
  <si>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</si>
  <si>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</si>
  <si>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</si>
  <si>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</si>
  <si>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</si>
  <si>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</si>
  <si>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</si>
  <si>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</si>
  <si>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</si>
  <si>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</si>
  <si>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(mg/L)</t>
  </si>
  <si>
    <t>SVI   (ml/g)</t>
  </si>
  <si>
    <t xml:space="preserve">  MLVSS (mg/L)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</si>
  <si>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</si>
  <si>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"/>
      </rP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</si>
  <si>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</si>
  <si>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</si>
  <si>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</si>
  <si>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</si>
  <si>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</si>
  <si>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</si>
  <si>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r>
      <rPr>
        <b/>
        <sz val="11"/>
        <rFont val="Times New Roman"/>
        <charset val="1"/>
      </rPr>
      <t>1</t>
    </r>
    <r>
      <rPr>
        <b/>
        <sz val="11"/>
        <rFont val="宋体"/>
        <charset val="1"/>
      </rPr>
      <t>日</t>
    </r>
  </si>
  <si>
    <t>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</si>
  <si>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</si>
  <si>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</si>
  <si>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</si>
  <si>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</si>
  <si>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</si>
  <si>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</si>
  <si>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</si>
  <si>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</si>
  <si>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</si>
  <si>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</si>
  <si>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</si>
  <si>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</si>
  <si>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</si>
  <si>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r>
      <rPr>
        <b/>
        <sz val="11"/>
        <rFont val="Times New Roman"/>
        <charset val="1"/>
      </rPr>
      <t>15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</si>
  <si>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</si>
  <si>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</si>
  <si>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</si>
  <si>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</si>
  <si>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</si>
  <si>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</si>
  <si>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</si>
  <si>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</si>
  <si>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</si>
  <si>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</si>
  <si>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</si>
  <si>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</si>
  <si>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</si>
  <si>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</si>
  <si>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</si>
  <si>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</si>
  <si>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最高值</t>
  </si>
  <si>
    <t>最低值</t>
  </si>
  <si>
    <t>平均值</t>
  </si>
  <si>
    <t>标准值</t>
  </si>
  <si>
    <t>3（5）</t>
  </si>
  <si>
    <t>6­9</t>
  </si>
  <si>
    <t>备注</t>
  </si>
  <si>
    <t>2020年9月21日至2020年10月20日2#氧化沟改造，无法取样，污泥未检。</t>
  </si>
</sst>
</file>

<file path=xl/styles.xml><?xml version="1.0" encoding="utf-8"?>
<styleSheet xmlns="http://schemas.openxmlformats.org/spreadsheetml/2006/main">
  <numFmts count="14">
    <numFmt numFmtId="176" formatCode="0.00_ "/>
    <numFmt numFmtId="177" formatCode="0.00_);[Red]\(0.00\)"/>
    <numFmt numFmtId="178" formatCode="0.000_ "/>
    <numFmt numFmtId="179" formatCode="0.0_ "/>
    <numFmt numFmtId="180" formatCode="#,##0.00_ "/>
    <numFmt numFmtId="181" formatCode="0.0_);[Red]\(0.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82" formatCode="0.000_);[Red]\(0.000\)"/>
    <numFmt numFmtId="183" formatCode="0.0"/>
    <numFmt numFmtId="184" formatCode="0_);[Red]\(0\)"/>
    <numFmt numFmtId="185" formatCode="0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1"/>
    </font>
    <font>
      <sz val="12"/>
      <name val="宋体"/>
      <charset val="134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sz val="11"/>
      <color theme="1"/>
      <name val="Times New Roman"/>
      <charset val="1"/>
    </font>
    <font>
      <b/>
      <sz val="11"/>
      <name val="宋体"/>
      <charset val="1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1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7" fontId="3" fillId="0" borderId="0" xfId="0" applyNumberFormat="1" applyFont="1" applyFill="1" applyAlignment="1">
      <alignment horizontal="left"/>
    </xf>
    <xf numFmtId="57" fontId="3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83" fontId="11" fillId="0" borderId="1" xfId="0" applyNumberFormat="1" applyFont="1" applyFill="1" applyBorder="1" applyAlignment="1">
      <alignment horizontal="center"/>
    </xf>
    <xf numFmtId="182" fontId="11" fillId="0" borderId="1" xfId="0" applyNumberFormat="1" applyFont="1" applyFill="1" applyBorder="1" applyAlignment="1">
      <alignment horizontal="center"/>
    </xf>
    <xf numFmtId="177" fontId="1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84" fontId="10" fillId="0" borderId="1" xfId="0" applyNumberFormat="1" applyFont="1" applyFill="1" applyBorder="1" applyAlignment="1">
      <alignment horizontal="center" vertical="center"/>
    </xf>
    <xf numFmtId="185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81" fontId="12" fillId="0" borderId="3" xfId="0" applyNumberFormat="1" applyFont="1" applyFill="1" applyBorder="1" applyAlignment="1">
      <alignment horizontal="left" vertical="center"/>
    </xf>
    <xf numFmtId="181" fontId="10" fillId="0" borderId="3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85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horizontal="center" vertical="center" wrapText="1"/>
    </xf>
    <xf numFmtId="185" fontId="8" fillId="0" borderId="1" xfId="0" applyNumberFormat="1" applyFont="1" applyFill="1" applyBorder="1" applyAlignment="1">
      <alignment horizontal="center" vertical="center" wrapText="1"/>
    </xf>
    <xf numFmtId="181" fontId="10" fillId="0" borderId="6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480968</xdr:colOff>
      <xdr:row>17</xdr:row>
      <xdr:rowOff>0</xdr:rowOff>
    </xdr:from>
    <xdr:to>
      <xdr:col>8</xdr:col>
      <xdr:colOff>499404</xdr:colOff>
      <xdr:row>17</xdr:row>
      <xdr:rowOff>0</xdr:rowOff>
    </xdr:to>
    <xdr:pic>
      <xdr:nvPicPr>
        <xdr:cNvPr id="2" name="Picture 640" descr=" "/>
        <xdr:cNvPicPr/>
      </xdr:nvPicPr>
      <xdr:blipFill>
        <a:blip r:embed="rId1"/>
        <a:srcRect/>
        <a:stretch>
          <a:fillRect/>
        </a:stretch>
      </xdr:blipFill>
      <xdr:spPr>
        <a:xfrm>
          <a:off x="5967095" y="36290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17</xdr:row>
      <xdr:rowOff>0</xdr:rowOff>
    </xdr:from>
    <xdr:to>
      <xdr:col>13</xdr:col>
      <xdr:colOff>213758</xdr:colOff>
      <xdr:row>17</xdr:row>
      <xdr:rowOff>0</xdr:rowOff>
    </xdr:to>
    <xdr:pic>
      <xdr:nvPicPr>
        <xdr:cNvPr id="3" name="Picture 641" descr=" "/>
        <xdr:cNvPicPr/>
      </xdr:nvPicPr>
      <xdr:blipFill>
        <a:blip r:embed="rId1"/>
        <a:srcRect/>
        <a:stretch>
          <a:fillRect/>
        </a:stretch>
      </xdr:blipFill>
      <xdr:spPr>
        <a:xfrm>
          <a:off x="9110345" y="36290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16</xdr:row>
      <xdr:rowOff>0</xdr:rowOff>
    </xdr:from>
    <xdr:to>
      <xdr:col>11</xdr:col>
      <xdr:colOff>307278</xdr:colOff>
      <xdr:row>16</xdr:row>
      <xdr:rowOff>0</xdr:rowOff>
    </xdr:to>
    <xdr:pic>
      <xdr:nvPicPr>
        <xdr:cNvPr id="4" name="Picture 642" descr=" "/>
        <xdr:cNvPicPr/>
      </xdr:nvPicPr>
      <xdr:blipFill>
        <a:blip r:embed="rId1"/>
        <a:srcRect/>
        <a:stretch>
          <a:fillRect/>
        </a:stretch>
      </xdr:blipFill>
      <xdr:spPr>
        <a:xfrm>
          <a:off x="7832725" y="343852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17</xdr:row>
      <xdr:rowOff>0</xdr:rowOff>
    </xdr:from>
    <xdr:to>
      <xdr:col>14</xdr:col>
      <xdr:colOff>62639</xdr:colOff>
      <xdr:row>17</xdr:row>
      <xdr:rowOff>0</xdr:rowOff>
    </xdr:to>
    <xdr:pic>
      <xdr:nvPicPr>
        <xdr:cNvPr id="5" name="Picture 643" descr=" "/>
        <xdr:cNvPicPr/>
      </xdr:nvPicPr>
      <xdr:blipFill>
        <a:blip r:embed="rId1"/>
        <a:srcRect/>
        <a:stretch>
          <a:fillRect/>
        </a:stretch>
      </xdr:blipFill>
      <xdr:spPr>
        <a:xfrm>
          <a:off x="9644380" y="3629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16</xdr:row>
      <xdr:rowOff>0</xdr:rowOff>
    </xdr:from>
    <xdr:to>
      <xdr:col>12</xdr:col>
      <xdr:colOff>175031</xdr:colOff>
      <xdr:row>16</xdr:row>
      <xdr:rowOff>0</xdr:rowOff>
    </xdr:to>
    <xdr:pic>
      <xdr:nvPicPr>
        <xdr:cNvPr id="6" name="Picture 644" descr=" "/>
        <xdr:cNvPicPr/>
      </xdr:nvPicPr>
      <xdr:blipFill>
        <a:blip r:embed="rId1"/>
        <a:srcRect/>
        <a:stretch>
          <a:fillRect/>
        </a:stretch>
      </xdr:blipFill>
      <xdr:spPr>
        <a:xfrm>
          <a:off x="8385175" y="3438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19</xdr:row>
      <xdr:rowOff>0</xdr:rowOff>
    </xdr:from>
    <xdr:to>
      <xdr:col>2</xdr:col>
      <xdr:colOff>328335</xdr:colOff>
      <xdr:row>19</xdr:row>
      <xdr:rowOff>0</xdr:rowOff>
    </xdr:to>
    <xdr:pic>
      <xdr:nvPicPr>
        <xdr:cNvPr id="7" name="Picture 645" descr=" "/>
        <xdr:cNvPicPr/>
      </xdr:nvPicPr>
      <xdr:blipFill>
        <a:blip r:embed="rId1"/>
        <a:srcRect/>
        <a:stretch>
          <a:fillRect/>
        </a:stretch>
      </xdr:blipFill>
      <xdr:spPr>
        <a:xfrm>
          <a:off x="1682750" y="401002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19</xdr:row>
      <xdr:rowOff>0</xdr:rowOff>
    </xdr:from>
    <xdr:to>
      <xdr:col>5</xdr:col>
      <xdr:colOff>85511</xdr:colOff>
      <xdr:row>19</xdr:row>
      <xdr:rowOff>0</xdr:rowOff>
    </xdr:to>
    <xdr:pic>
      <xdr:nvPicPr>
        <xdr:cNvPr id="8" name="Picture 646" descr=" "/>
        <xdr:cNvPicPr/>
      </xdr:nvPicPr>
      <xdr:blipFill>
        <a:blip r:embed="rId1"/>
        <a:srcRect/>
        <a:stretch>
          <a:fillRect/>
        </a:stretch>
      </xdr:blipFill>
      <xdr:spPr>
        <a:xfrm>
          <a:off x="3495040" y="4010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19</xdr:row>
      <xdr:rowOff>0</xdr:rowOff>
    </xdr:from>
    <xdr:to>
      <xdr:col>6</xdr:col>
      <xdr:colOff>266166</xdr:colOff>
      <xdr:row>19</xdr:row>
      <xdr:rowOff>0</xdr:rowOff>
    </xdr:to>
    <xdr:pic>
      <xdr:nvPicPr>
        <xdr:cNvPr id="9" name="Picture 647" descr=" "/>
        <xdr:cNvPicPr/>
      </xdr:nvPicPr>
      <xdr:blipFill>
        <a:blip r:embed="rId1"/>
        <a:srcRect/>
        <a:stretch>
          <a:fillRect/>
        </a:stretch>
      </xdr:blipFill>
      <xdr:spPr>
        <a:xfrm>
          <a:off x="4361815" y="4010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pic>
      <xdr:nvPicPr>
        <xdr:cNvPr id="10" name="Picture 648" descr=" "/>
        <xdr:cNvPicPr/>
      </xdr:nvPicPr>
      <xdr:blipFill>
        <a:blip r:embed="rId1"/>
        <a:srcRect/>
        <a:stretch>
          <a:fillRect/>
        </a:stretch>
      </xdr:blipFill>
      <xdr:spPr>
        <a:xfrm>
          <a:off x="4800600" y="40100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20</xdr:row>
      <xdr:rowOff>0</xdr:rowOff>
    </xdr:from>
    <xdr:to>
      <xdr:col>8</xdr:col>
      <xdr:colOff>499404</xdr:colOff>
      <xdr:row>20</xdr:row>
      <xdr:rowOff>0</xdr:rowOff>
    </xdr:to>
    <xdr:pic>
      <xdr:nvPicPr>
        <xdr:cNvPr id="11" name="Picture 640" descr=" "/>
        <xdr:cNvPicPr/>
      </xdr:nvPicPr>
      <xdr:blipFill>
        <a:blip r:embed="rId1"/>
        <a:srcRect/>
        <a:stretch>
          <a:fillRect/>
        </a:stretch>
      </xdr:blipFill>
      <xdr:spPr>
        <a:xfrm>
          <a:off x="5967095" y="42005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20</xdr:row>
      <xdr:rowOff>0</xdr:rowOff>
    </xdr:from>
    <xdr:to>
      <xdr:col>11</xdr:col>
      <xdr:colOff>213758</xdr:colOff>
      <xdr:row>20</xdr:row>
      <xdr:rowOff>0</xdr:rowOff>
    </xdr:to>
    <xdr:pic>
      <xdr:nvPicPr>
        <xdr:cNvPr id="12" name="Picture 641" descr=" "/>
        <xdr:cNvPicPr/>
      </xdr:nvPicPr>
      <xdr:blipFill>
        <a:blip r:embed="rId1"/>
        <a:srcRect/>
        <a:stretch>
          <a:fillRect/>
        </a:stretch>
      </xdr:blipFill>
      <xdr:spPr>
        <a:xfrm>
          <a:off x="7738745" y="42005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19</xdr:row>
      <xdr:rowOff>0</xdr:rowOff>
    </xdr:from>
    <xdr:to>
      <xdr:col>11</xdr:col>
      <xdr:colOff>307278</xdr:colOff>
      <xdr:row>19</xdr:row>
      <xdr:rowOff>0</xdr:rowOff>
    </xdr:to>
    <xdr:pic>
      <xdr:nvPicPr>
        <xdr:cNvPr id="13" name="Picture 642" descr=" "/>
        <xdr:cNvPicPr/>
      </xdr:nvPicPr>
      <xdr:blipFill>
        <a:blip r:embed="rId1"/>
        <a:srcRect/>
        <a:stretch>
          <a:fillRect/>
        </a:stretch>
      </xdr:blipFill>
      <xdr:spPr>
        <a:xfrm>
          <a:off x="7832725" y="401002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20</xdr:row>
      <xdr:rowOff>0</xdr:rowOff>
    </xdr:from>
    <xdr:to>
      <xdr:col>12</xdr:col>
      <xdr:colOff>62639</xdr:colOff>
      <xdr:row>20</xdr:row>
      <xdr:rowOff>0</xdr:rowOff>
    </xdr:to>
    <xdr:pic>
      <xdr:nvPicPr>
        <xdr:cNvPr id="14" name="Picture 643" descr=" "/>
        <xdr:cNvPicPr/>
      </xdr:nvPicPr>
      <xdr:blipFill>
        <a:blip r:embed="rId1"/>
        <a:srcRect/>
        <a:stretch>
          <a:fillRect/>
        </a:stretch>
      </xdr:blipFill>
      <xdr:spPr>
        <a:xfrm>
          <a:off x="8272780" y="4200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19</xdr:row>
      <xdr:rowOff>0</xdr:rowOff>
    </xdr:from>
    <xdr:to>
      <xdr:col>12</xdr:col>
      <xdr:colOff>175031</xdr:colOff>
      <xdr:row>19</xdr:row>
      <xdr:rowOff>0</xdr:rowOff>
    </xdr:to>
    <xdr:pic>
      <xdr:nvPicPr>
        <xdr:cNvPr id="15" name="Picture 644" descr=" "/>
        <xdr:cNvPicPr/>
      </xdr:nvPicPr>
      <xdr:blipFill>
        <a:blip r:embed="rId1"/>
        <a:srcRect/>
        <a:stretch>
          <a:fillRect/>
        </a:stretch>
      </xdr:blipFill>
      <xdr:spPr>
        <a:xfrm>
          <a:off x="8385175" y="4010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21</xdr:row>
      <xdr:rowOff>0</xdr:rowOff>
    </xdr:from>
    <xdr:to>
      <xdr:col>2</xdr:col>
      <xdr:colOff>328335</xdr:colOff>
      <xdr:row>21</xdr:row>
      <xdr:rowOff>0</xdr:rowOff>
    </xdr:to>
    <xdr:pic>
      <xdr:nvPicPr>
        <xdr:cNvPr id="16" name="Picture 645" descr=" "/>
        <xdr:cNvPicPr/>
      </xdr:nvPicPr>
      <xdr:blipFill>
        <a:blip r:embed="rId1"/>
        <a:srcRect/>
        <a:stretch>
          <a:fillRect/>
        </a:stretch>
      </xdr:blipFill>
      <xdr:spPr>
        <a:xfrm>
          <a:off x="1682750" y="439102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21</xdr:row>
      <xdr:rowOff>0</xdr:rowOff>
    </xdr:from>
    <xdr:to>
      <xdr:col>5</xdr:col>
      <xdr:colOff>85511</xdr:colOff>
      <xdr:row>21</xdr:row>
      <xdr:rowOff>0</xdr:rowOff>
    </xdr:to>
    <xdr:pic>
      <xdr:nvPicPr>
        <xdr:cNvPr id="17" name="Picture 646" descr=" "/>
        <xdr:cNvPicPr/>
      </xdr:nvPicPr>
      <xdr:blipFill>
        <a:blip r:embed="rId1"/>
        <a:srcRect/>
        <a:stretch>
          <a:fillRect/>
        </a:stretch>
      </xdr:blipFill>
      <xdr:spPr>
        <a:xfrm>
          <a:off x="3495040" y="4391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21</xdr:row>
      <xdr:rowOff>0</xdr:rowOff>
    </xdr:from>
    <xdr:to>
      <xdr:col>6</xdr:col>
      <xdr:colOff>266166</xdr:colOff>
      <xdr:row>21</xdr:row>
      <xdr:rowOff>0</xdr:rowOff>
    </xdr:to>
    <xdr:pic>
      <xdr:nvPicPr>
        <xdr:cNvPr id="18" name="Picture 647" descr=" "/>
        <xdr:cNvPicPr/>
      </xdr:nvPicPr>
      <xdr:blipFill>
        <a:blip r:embed="rId1"/>
        <a:srcRect/>
        <a:stretch>
          <a:fillRect/>
        </a:stretch>
      </xdr:blipFill>
      <xdr:spPr>
        <a:xfrm>
          <a:off x="4361815" y="4391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0</xdr:colOff>
      <xdr:row>21</xdr:row>
      <xdr:rowOff>0</xdr:rowOff>
    </xdr:to>
    <xdr:pic>
      <xdr:nvPicPr>
        <xdr:cNvPr id="19" name="Picture 648" descr=" "/>
        <xdr:cNvPicPr/>
      </xdr:nvPicPr>
      <xdr:blipFill>
        <a:blip r:embed="rId1"/>
        <a:srcRect/>
        <a:stretch>
          <a:fillRect/>
        </a:stretch>
      </xdr:blipFill>
      <xdr:spPr>
        <a:xfrm>
          <a:off x="4800600" y="43910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20" name="Picture 640" descr=" "/>
        <xdr:cNvPicPr/>
      </xdr:nvPicPr>
      <xdr:blipFill>
        <a:blip r:embed="rId1"/>
        <a:srcRect/>
        <a:stretch>
          <a:fillRect/>
        </a:stretch>
      </xdr:blipFill>
      <xdr:spPr>
        <a:xfrm>
          <a:off x="5967095" y="17240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21" name="Picture 641" descr=" "/>
        <xdr:cNvPicPr/>
      </xdr:nvPicPr>
      <xdr:blipFill>
        <a:blip r:embed="rId1"/>
        <a:srcRect/>
        <a:stretch>
          <a:fillRect/>
        </a:stretch>
      </xdr:blipFill>
      <xdr:spPr>
        <a:xfrm>
          <a:off x="9110345" y="17240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22" name="Picture 642" descr=" "/>
        <xdr:cNvPicPr/>
      </xdr:nvPicPr>
      <xdr:blipFill>
        <a:blip r:embed="rId1"/>
        <a:srcRect/>
        <a:stretch>
          <a:fillRect/>
        </a:stretch>
      </xdr:blipFill>
      <xdr:spPr>
        <a:xfrm>
          <a:off x="7832725" y="153352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23" name="Picture 643" descr=" "/>
        <xdr:cNvPicPr/>
      </xdr:nvPicPr>
      <xdr:blipFill>
        <a:blip r:embed="rId1"/>
        <a:srcRect/>
        <a:stretch>
          <a:fillRect/>
        </a:stretch>
      </xdr:blipFill>
      <xdr:spPr>
        <a:xfrm>
          <a:off x="9644380" y="1724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24" name="Picture 644" descr=" "/>
        <xdr:cNvPicPr/>
      </xdr:nvPicPr>
      <xdr:blipFill>
        <a:blip r:embed="rId1"/>
        <a:srcRect/>
        <a:stretch>
          <a:fillRect/>
        </a:stretch>
      </xdr:blipFill>
      <xdr:spPr>
        <a:xfrm>
          <a:off x="8385175" y="1533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25" name="Picture 645" descr=" "/>
        <xdr:cNvPicPr/>
      </xdr:nvPicPr>
      <xdr:blipFill>
        <a:blip r:embed="rId1"/>
        <a:srcRect/>
        <a:stretch>
          <a:fillRect/>
        </a:stretch>
      </xdr:blipFill>
      <xdr:spPr>
        <a:xfrm>
          <a:off x="1682750" y="210502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26" name="Picture 646" descr=" "/>
        <xdr:cNvPicPr/>
      </xdr:nvPicPr>
      <xdr:blipFill>
        <a:blip r:embed="rId1"/>
        <a:srcRect/>
        <a:stretch>
          <a:fillRect/>
        </a:stretch>
      </xdr:blipFill>
      <xdr:spPr>
        <a:xfrm>
          <a:off x="3495040" y="2105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27" name="Picture 647" descr=" "/>
        <xdr:cNvPicPr/>
      </xdr:nvPicPr>
      <xdr:blipFill>
        <a:blip r:embed="rId1"/>
        <a:srcRect/>
        <a:stretch>
          <a:fillRect/>
        </a:stretch>
      </xdr:blipFill>
      <xdr:spPr>
        <a:xfrm>
          <a:off x="4361815" y="2105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28" name="Picture 648" descr=" "/>
        <xdr:cNvPicPr/>
      </xdr:nvPicPr>
      <xdr:blipFill>
        <a:blip r:embed="rId1"/>
        <a:srcRect/>
        <a:stretch>
          <a:fillRect/>
        </a:stretch>
      </xdr:blipFill>
      <xdr:spPr>
        <a:xfrm>
          <a:off x="4800600" y="21050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29" name="Picture 640" descr=" "/>
        <xdr:cNvPicPr/>
      </xdr:nvPicPr>
      <xdr:blipFill>
        <a:blip r:embed="rId1"/>
        <a:srcRect/>
        <a:stretch>
          <a:fillRect/>
        </a:stretch>
      </xdr:blipFill>
      <xdr:spPr>
        <a:xfrm>
          <a:off x="5967095" y="22955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30" name="Picture 641" descr=" "/>
        <xdr:cNvPicPr/>
      </xdr:nvPicPr>
      <xdr:blipFill>
        <a:blip r:embed="rId1"/>
        <a:srcRect/>
        <a:stretch>
          <a:fillRect/>
        </a:stretch>
      </xdr:blipFill>
      <xdr:spPr>
        <a:xfrm>
          <a:off x="7738745" y="22955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31" name="Picture 642" descr=" "/>
        <xdr:cNvPicPr/>
      </xdr:nvPicPr>
      <xdr:blipFill>
        <a:blip r:embed="rId1"/>
        <a:srcRect/>
        <a:stretch>
          <a:fillRect/>
        </a:stretch>
      </xdr:blipFill>
      <xdr:spPr>
        <a:xfrm>
          <a:off x="7832725" y="210502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32" name="Picture 643" descr=" "/>
        <xdr:cNvPicPr/>
      </xdr:nvPicPr>
      <xdr:blipFill>
        <a:blip r:embed="rId1"/>
        <a:srcRect/>
        <a:stretch>
          <a:fillRect/>
        </a:stretch>
      </xdr:blipFill>
      <xdr:spPr>
        <a:xfrm>
          <a:off x="8272780" y="2295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33" name="Picture 644" descr=" "/>
        <xdr:cNvPicPr/>
      </xdr:nvPicPr>
      <xdr:blipFill>
        <a:blip r:embed="rId1"/>
        <a:srcRect/>
        <a:stretch>
          <a:fillRect/>
        </a:stretch>
      </xdr:blipFill>
      <xdr:spPr>
        <a:xfrm>
          <a:off x="8385175" y="2105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34" name="Picture 645" descr=" "/>
        <xdr:cNvPicPr/>
      </xdr:nvPicPr>
      <xdr:blipFill>
        <a:blip r:embed="rId1"/>
        <a:srcRect/>
        <a:stretch>
          <a:fillRect/>
        </a:stretch>
      </xdr:blipFill>
      <xdr:spPr>
        <a:xfrm>
          <a:off x="1682750" y="248602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35" name="Picture 646" descr=" "/>
        <xdr:cNvPicPr/>
      </xdr:nvPicPr>
      <xdr:blipFill>
        <a:blip r:embed="rId1"/>
        <a:srcRect/>
        <a:stretch>
          <a:fillRect/>
        </a:stretch>
      </xdr:blipFill>
      <xdr:spPr>
        <a:xfrm>
          <a:off x="3495040" y="2486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36" name="Picture 647" descr=" "/>
        <xdr:cNvPicPr/>
      </xdr:nvPicPr>
      <xdr:blipFill>
        <a:blip r:embed="rId1"/>
        <a:srcRect/>
        <a:stretch>
          <a:fillRect/>
        </a:stretch>
      </xdr:blipFill>
      <xdr:spPr>
        <a:xfrm>
          <a:off x="4361815" y="2486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37" name="Picture 648" descr=" "/>
        <xdr:cNvPicPr/>
      </xdr:nvPicPr>
      <xdr:blipFill>
        <a:blip r:embed="rId1"/>
        <a:srcRect/>
        <a:stretch>
          <a:fillRect/>
        </a:stretch>
      </xdr:blipFill>
      <xdr:spPr>
        <a:xfrm>
          <a:off x="4800600" y="24860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0"/>
  <sheetViews>
    <sheetView tabSelected="1" workbookViewId="0">
      <selection activeCell="A1" sqref="A1:AC40"/>
    </sheetView>
  </sheetViews>
  <sheetFormatPr defaultColWidth="9" defaultRowHeight="13.5"/>
  <sheetData>
    <row r="1" ht="20.25" spans="1:2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14.25" spans="1:2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42" spans="1:29">
      <c r="A3" s="5" t="s">
        <v>2</v>
      </c>
      <c r="B3" s="6" t="s">
        <v>3</v>
      </c>
      <c r="C3" s="6"/>
      <c r="D3" s="7" t="s">
        <v>4</v>
      </c>
      <c r="E3" s="8"/>
      <c r="F3" s="9" t="s">
        <v>5</v>
      </c>
      <c r="G3" s="9"/>
      <c r="H3" s="6" t="s">
        <v>6</v>
      </c>
      <c r="I3" s="6"/>
      <c r="J3" s="6" t="s">
        <v>7</v>
      </c>
      <c r="K3" s="6"/>
      <c r="L3" s="6" t="s">
        <v>8</v>
      </c>
      <c r="M3" s="6"/>
      <c r="N3" s="6" t="s">
        <v>9</v>
      </c>
      <c r="O3" s="30"/>
      <c r="P3" s="31" t="s">
        <v>10</v>
      </c>
      <c r="Q3" s="6"/>
      <c r="R3" s="39" t="s">
        <v>11</v>
      </c>
      <c r="S3" s="6"/>
      <c r="T3" s="6" t="s">
        <v>12</v>
      </c>
      <c r="U3" s="6"/>
      <c r="V3" s="6" t="s">
        <v>13</v>
      </c>
      <c r="W3" s="6"/>
      <c r="X3" s="9" t="s">
        <v>14</v>
      </c>
      <c r="Y3" s="9"/>
      <c r="Z3" s="6" t="s">
        <v>15</v>
      </c>
      <c r="AA3" s="6"/>
      <c r="AB3" s="6" t="s">
        <v>16</v>
      </c>
      <c r="AC3" s="43" t="s">
        <v>17</v>
      </c>
    </row>
    <row r="4" ht="14.25" spans="1:29">
      <c r="A4" s="5" t="s">
        <v>18</v>
      </c>
      <c r="B4" s="10" t="s">
        <v>19</v>
      </c>
      <c r="C4" s="10" t="s">
        <v>20</v>
      </c>
      <c r="D4" s="10" t="s">
        <v>19</v>
      </c>
      <c r="E4" s="10" t="s">
        <v>20</v>
      </c>
      <c r="F4" s="10" t="s">
        <v>19</v>
      </c>
      <c r="G4" s="10" t="s">
        <v>20</v>
      </c>
      <c r="H4" s="10" t="s">
        <v>19</v>
      </c>
      <c r="I4" s="10" t="s">
        <v>20</v>
      </c>
      <c r="J4" s="32" t="s">
        <v>19</v>
      </c>
      <c r="K4" s="10" t="s">
        <v>20</v>
      </c>
      <c r="L4" s="10" t="s">
        <v>19</v>
      </c>
      <c r="M4" s="10" t="s">
        <v>20</v>
      </c>
      <c r="N4" s="10" t="s">
        <v>19</v>
      </c>
      <c r="O4" s="33" t="s">
        <v>20</v>
      </c>
      <c r="P4" s="10" t="s">
        <v>19</v>
      </c>
      <c r="Q4" s="10" t="s">
        <v>20</v>
      </c>
      <c r="R4" s="40" t="s">
        <v>19</v>
      </c>
      <c r="S4" s="10" t="s">
        <v>20</v>
      </c>
      <c r="T4" s="10" t="s">
        <v>21</v>
      </c>
      <c r="U4" s="10" t="s">
        <v>22</v>
      </c>
      <c r="V4" s="10" t="s">
        <v>21</v>
      </c>
      <c r="W4" s="10" t="s">
        <v>22</v>
      </c>
      <c r="X4" s="10" t="s">
        <v>21</v>
      </c>
      <c r="Y4" s="10" t="s">
        <v>22</v>
      </c>
      <c r="Z4" s="10" t="s">
        <v>21</v>
      </c>
      <c r="AA4" s="10" t="s">
        <v>22</v>
      </c>
      <c r="AB4" s="44" t="s">
        <v>23</v>
      </c>
      <c r="AC4" s="10" t="s">
        <v>20</v>
      </c>
    </row>
    <row r="5" ht="15" spans="1:29">
      <c r="A5" s="5" t="s">
        <v>24</v>
      </c>
      <c r="B5" s="11">
        <v>19.6</v>
      </c>
      <c r="C5" s="11">
        <v>3</v>
      </c>
      <c r="D5" s="11">
        <v>10</v>
      </c>
      <c r="E5" s="11">
        <v>2</v>
      </c>
      <c r="F5" s="12">
        <v>0.444</v>
      </c>
      <c r="G5" s="12">
        <v>0.036</v>
      </c>
      <c r="H5" s="13">
        <v>7.22</v>
      </c>
      <c r="I5" s="19">
        <v>7.08</v>
      </c>
      <c r="J5" s="14">
        <v>0.364</v>
      </c>
      <c r="K5" s="14">
        <v>0.066</v>
      </c>
      <c r="L5" s="34">
        <v>37</v>
      </c>
      <c r="M5" s="34">
        <v>3</v>
      </c>
      <c r="N5" s="19">
        <v>7.88</v>
      </c>
      <c r="O5" s="19">
        <v>7.99</v>
      </c>
      <c r="P5" s="35">
        <v>24</v>
      </c>
      <c r="Q5" s="35">
        <v>5</v>
      </c>
      <c r="R5" s="11">
        <v>19.6</v>
      </c>
      <c r="S5" s="11">
        <v>19.8</v>
      </c>
      <c r="T5" s="41">
        <v>18</v>
      </c>
      <c r="U5" s="41" t="s">
        <v>25</v>
      </c>
      <c r="V5" s="41">
        <v>2532</v>
      </c>
      <c r="W5" s="41" t="s">
        <v>25</v>
      </c>
      <c r="X5" s="41">
        <v>71</v>
      </c>
      <c r="Y5" s="41" t="s">
        <v>25</v>
      </c>
      <c r="Z5" s="41">
        <v>1281</v>
      </c>
      <c r="AA5" s="41" t="s">
        <v>25</v>
      </c>
      <c r="AB5" s="41" t="s">
        <v>25</v>
      </c>
      <c r="AC5" s="45">
        <v>64</v>
      </c>
    </row>
    <row r="6" ht="15" spans="1:29">
      <c r="A6" s="5" t="s">
        <v>26</v>
      </c>
      <c r="B6" s="11">
        <v>16.6</v>
      </c>
      <c r="C6" s="11">
        <v>7.5</v>
      </c>
      <c r="D6" s="11">
        <v>7</v>
      </c>
      <c r="E6" s="11">
        <v>2</v>
      </c>
      <c r="F6" s="14">
        <v>0.3</v>
      </c>
      <c r="G6" s="12">
        <v>0.018</v>
      </c>
      <c r="H6" s="13">
        <v>6.83</v>
      </c>
      <c r="I6" s="19">
        <v>6.79</v>
      </c>
      <c r="J6" s="14">
        <v>0.512</v>
      </c>
      <c r="K6" s="14">
        <v>0.034</v>
      </c>
      <c r="L6" s="34">
        <v>27</v>
      </c>
      <c r="M6" s="34">
        <v>2.5</v>
      </c>
      <c r="N6" s="19">
        <v>7.87</v>
      </c>
      <c r="O6" s="19">
        <v>7.84</v>
      </c>
      <c r="P6" s="35">
        <v>31</v>
      </c>
      <c r="Q6" s="35">
        <v>2</v>
      </c>
      <c r="R6" s="11">
        <v>19.4</v>
      </c>
      <c r="S6" s="11">
        <v>19.9</v>
      </c>
      <c r="T6" s="42">
        <v>16</v>
      </c>
      <c r="U6" s="41" t="s">
        <v>25</v>
      </c>
      <c r="V6" s="42">
        <v>2179</v>
      </c>
      <c r="W6" s="41" t="s">
        <v>25</v>
      </c>
      <c r="X6" s="42">
        <v>73</v>
      </c>
      <c r="Y6" s="41" t="s">
        <v>25</v>
      </c>
      <c r="Z6" s="42">
        <v>1012</v>
      </c>
      <c r="AA6" s="41" t="s">
        <v>25</v>
      </c>
      <c r="AB6" s="41" t="s">
        <v>25</v>
      </c>
      <c r="AC6" s="45">
        <v>75</v>
      </c>
    </row>
    <row r="7" ht="15" spans="1:29">
      <c r="A7" s="5" t="s">
        <v>27</v>
      </c>
      <c r="B7" s="11">
        <v>22.6</v>
      </c>
      <c r="C7" s="11">
        <v>6</v>
      </c>
      <c r="D7" s="11">
        <v>9</v>
      </c>
      <c r="E7" s="11">
        <v>3</v>
      </c>
      <c r="F7" s="14">
        <v>0.288</v>
      </c>
      <c r="G7" s="12">
        <v>0.012</v>
      </c>
      <c r="H7" s="13">
        <v>7.84</v>
      </c>
      <c r="I7" s="19">
        <v>6.87</v>
      </c>
      <c r="J7" s="14">
        <v>0.558</v>
      </c>
      <c r="K7" s="12">
        <v>0.026</v>
      </c>
      <c r="L7" s="34">
        <v>29</v>
      </c>
      <c r="M7" s="34">
        <v>2.5</v>
      </c>
      <c r="N7" s="19">
        <v>7.9</v>
      </c>
      <c r="O7" s="19">
        <v>7.89</v>
      </c>
      <c r="P7" s="35">
        <v>35</v>
      </c>
      <c r="Q7" s="35">
        <v>3</v>
      </c>
      <c r="R7" s="11">
        <v>18.9</v>
      </c>
      <c r="S7" s="11">
        <v>20</v>
      </c>
      <c r="T7" s="42">
        <v>15</v>
      </c>
      <c r="U7" s="41" t="s">
        <v>25</v>
      </c>
      <c r="V7" s="42">
        <v>2008</v>
      </c>
      <c r="W7" s="41" t="s">
        <v>25</v>
      </c>
      <c r="X7" s="42">
        <v>79</v>
      </c>
      <c r="Y7" s="41" t="s">
        <v>25</v>
      </c>
      <c r="Z7" s="42">
        <v>1188</v>
      </c>
      <c r="AA7" s="41" t="s">
        <v>25</v>
      </c>
      <c r="AB7" s="41" t="s">
        <v>25</v>
      </c>
      <c r="AC7" s="45">
        <v>31</v>
      </c>
    </row>
    <row r="8" ht="15" spans="1:29">
      <c r="A8" s="5" t="s">
        <v>28</v>
      </c>
      <c r="B8" s="11">
        <v>15.1</v>
      </c>
      <c r="C8" s="11">
        <v>9</v>
      </c>
      <c r="D8" s="11">
        <v>7</v>
      </c>
      <c r="E8" s="11">
        <v>3</v>
      </c>
      <c r="F8" s="14">
        <v>0.258</v>
      </c>
      <c r="G8" s="12">
        <v>0.036</v>
      </c>
      <c r="H8" s="13">
        <v>7.38</v>
      </c>
      <c r="I8" s="19">
        <v>7.21</v>
      </c>
      <c r="J8" s="14">
        <v>0.638</v>
      </c>
      <c r="K8" s="12">
        <v>0.063</v>
      </c>
      <c r="L8" s="34">
        <v>59</v>
      </c>
      <c r="M8" s="34">
        <v>4.5</v>
      </c>
      <c r="N8" s="13">
        <v>7.97</v>
      </c>
      <c r="O8" s="13">
        <v>8.03</v>
      </c>
      <c r="P8" s="35">
        <v>35</v>
      </c>
      <c r="Q8" s="35">
        <v>5</v>
      </c>
      <c r="R8" s="11">
        <v>18.5</v>
      </c>
      <c r="S8" s="11">
        <v>18.7</v>
      </c>
      <c r="T8" s="42">
        <v>15</v>
      </c>
      <c r="U8" s="41" t="s">
        <v>25</v>
      </c>
      <c r="V8" s="42">
        <v>2006</v>
      </c>
      <c r="W8" s="41" t="s">
        <v>25</v>
      </c>
      <c r="X8" s="42">
        <v>75</v>
      </c>
      <c r="Y8" s="41" t="s">
        <v>25</v>
      </c>
      <c r="Z8" s="42">
        <v>974</v>
      </c>
      <c r="AA8" s="41" t="s">
        <v>25</v>
      </c>
      <c r="AB8" s="41" t="s">
        <v>25</v>
      </c>
      <c r="AC8" s="41">
        <v>20</v>
      </c>
    </row>
    <row r="9" ht="15" spans="1:29">
      <c r="A9" s="5" t="s">
        <v>29</v>
      </c>
      <c r="B9" s="11">
        <v>25.6</v>
      </c>
      <c r="C9" s="11">
        <v>15.1</v>
      </c>
      <c r="D9" s="11">
        <v>12</v>
      </c>
      <c r="E9" s="11">
        <v>5</v>
      </c>
      <c r="F9" s="14">
        <v>0.486</v>
      </c>
      <c r="G9" s="12">
        <v>0.018</v>
      </c>
      <c r="H9" s="13">
        <v>7.63</v>
      </c>
      <c r="I9" s="19">
        <v>7.42</v>
      </c>
      <c r="J9" s="17">
        <v>0.668</v>
      </c>
      <c r="K9" s="12">
        <v>0.1</v>
      </c>
      <c r="L9" s="34">
        <v>37</v>
      </c>
      <c r="M9" s="34">
        <v>5.5</v>
      </c>
      <c r="N9" s="19">
        <v>7.91</v>
      </c>
      <c r="O9" s="19">
        <v>8</v>
      </c>
      <c r="P9" s="35">
        <v>40</v>
      </c>
      <c r="Q9" s="35">
        <v>6</v>
      </c>
      <c r="R9" s="11">
        <v>16.4</v>
      </c>
      <c r="S9" s="11">
        <v>16.7</v>
      </c>
      <c r="T9" s="41">
        <v>16</v>
      </c>
      <c r="U9" s="41" t="s">
        <v>25</v>
      </c>
      <c r="V9" s="41">
        <v>2476</v>
      </c>
      <c r="W9" s="41" t="s">
        <v>25</v>
      </c>
      <c r="X9" s="41">
        <v>65</v>
      </c>
      <c r="Y9" s="41" t="s">
        <v>25</v>
      </c>
      <c r="Z9" s="41">
        <v>1440</v>
      </c>
      <c r="AA9" s="41" t="s">
        <v>25</v>
      </c>
      <c r="AB9" s="41" t="s">
        <v>25</v>
      </c>
      <c r="AC9" s="45">
        <v>478</v>
      </c>
    </row>
    <row r="10" ht="15" spans="1:29">
      <c r="A10" s="5" t="s">
        <v>30</v>
      </c>
      <c r="B10" s="11">
        <v>22.6</v>
      </c>
      <c r="C10" s="11">
        <v>7.5</v>
      </c>
      <c r="D10" s="11">
        <v>4</v>
      </c>
      <c r="E10" s="11">
        <v>1</v>
      </c>
      <c r="F10" s="14">
        <v>0.36</v>
      </c>
      <c r="G10" s="12">
        <v>0.024</v>
      </c>
      <c r="H10" s="13">
        <v>7.25</v>
      </c>
      <c r="I10" s="19">
        <v>6.96</v>
      </c>
      <c r="J10" s="14">
        <v>0.239</v>
      </c>
      <c r="K10" s="12">
        <v>0.08</v>
      </c>
      <c r="L10" s="34">
        <v>20</v>
      </c>
      <c r="M10" s="34">
        <v>6</v>
      </c>
      <c r="N10" s="19">
        <v>7.98</v>
      </c>
      <c r="O10" s="19">
        <v>8.02</v>
      </c>
      <c r="P10" s="35">
        <v>18</v>
      </c>
      <c r="Q10" s="35">
        <v>6</v>
      </c>
      <c r="R10" s="11">
        <v>16</v>
      </c>
      <c r="S10" s="11">
        <v>16.6</v>
      </c>
      <c r="T10" s="41">
        <v>17</v>
      </c>
      <c r="U10" s="41" t="s">
        <v>25</v>
      </c>
      <c r="V10" s="41">
        <v>2199</v>
      </c>
      <c r="W10" s="41" t="s">
        <v>25</v>
      </c>
      <c r="X10" s="41">
        <v>77</v>
      </c>
      <c r="Y10" s="41" t="s">
        <v>25</v>
      </c>
      <c r="Z10" s="41">
        <v>1170</v>
      </c>
      <c r="AA10" s="41" t="s">
        <v>25</v>
      </c>
      <c r="AB10" s="41" t="s">
        <v>25</v>
      </c>
      <c r="AC10" s="45">
        <v>20</v>
      </c>
    </row>
    <row r="11" ht="15" spans="1:29">
      <c r="A11" s="5" t="s">
        <v>31</v>
      </c>
      <c r="B11" s="11">
        <v>9</v>
      </c>
      <c r="C11" s="11">
        <v>4.5</v>
      </c>
      <c r="D11" s="11">
        <v>4</v>
      </c>
      <c r="E11" s="11">
        <v>1</v>
      </c>
      <c r="F11" s="14">
        <v>0.324</v>
      </c>
      <c r="G11" s="12">
        <v>0.06</v>
      </c>
      <c r="H11" s="13">
        <v>6.74</v>
      </c>
      <c r="I11" s="19">
        <v>6.44</v>
      </c>
      <c r="J11" s="14">
        <v>0.128</v>
      </c>
      <c r="K11" s="12">
        <v>0.047</v>
      </c>
      <c r="L11" s="34">
        <v>12</v>
      </c>
      <c r="M11" s="34">
        <v>3.5</v>
      </c>
      <c r="N11" s="19">
        <v>8.03</v>
      </c>
      <c r="O11" s="19">
        <v>8.03</v>
      </c>
      <c r="P11" s="35">
        <v>12</v>
      </c>
      <c r="Q11" s="35">
        <v>5</v>
      </c>
      <c r="R11" s="11">
        <v>16.5</v>
      </c>
      <c r="S11" s="11">
        <v>16.9</v>
      </c>
      <c r="T11" s="41">
        <v>12</v>
      </c>
      <c r="U11" s="41" t="s">
        <v>25</v>
      </c>
      <c r="V11" s="41">
        <v>1953</v>
      </c>
      <c r="W11" s="41" t="s">
        <v>25</v>
      </c>
      <c r="X11" s="41">
        <v>61</v>
      </c>
      <c r="Y11" s="41" t="s">
        <v>25</v>
      </c>
      <c r="Z11" s="41">
        <v>1148</v>
      </c>
      <c r="AA11" s="41" t="s">
        <v>25</v>
      </c>
      <c r="AB11" s="41" t="s">
        <v>25</v>
      </c>
      <c r="AC11" s="46">
        <v>10</v>
      </c>
    </row>
    <row r="12" ht="15" spans="1:29">
      <c r="A12" s="5" t="s">
        <v>32</v>
      </c>
      <c r="B12" s="11">
        <v>13.5</v>
      </c>
      <c r="C12" s="11">
        <v>1.5</v>
      </c>
      <c r="D12" s="11">
        <v>3</v>
      </c>
      <c r="E12" s="11">
        <v>1</v>
      </c>
      <c r="F12" s="14">
        <v>0.24</v>
      </c>
      <c r="G12" s="12">
        <v>0.078</v>
      </c>
      <c r="H12" s="15">
        <v>7.09</v>
      </c>
      <c r="I12" s="19">
        <v>6.78</v>
      </c>
      <c r="J12" s="14">
        <v>0.112</v>
      </c>
      <c r="K12" s="12">
        <v>0.034</v>
      </c>
      <c r="L12" s="34">
        <v>15</v>
      </c>
      <c r="M12" s="34">
        <v>2</v>
      </c>
      <c r="N12" s="19">
        <v>8.08</v>
      </c>
      <c r="O12" s="19">
        <v>8.03</v>
      </c>
      <c r="P12" s="35">
        <v>8</v>
      </c>
      <c r="Q12" s="35">
        <v>3</v>
      </c>
      <c r="R12" s="11">
        <v>17.3</v>
      </c>
      <c r="S12" s="11">
        <v>17.2</v>
      </c>
      <c r="T12" s="41">
        <v>13</v>
      </c>
      <c r="U12" s="41" t="s">
        <v>25</v>
      </c>
      <c r="V12" s="41">
        <v>2275</v>
      </c>
      <c r="W12" s="41" t="s">
        <v>25</v>
      </c>
      <c r="X12" s="41">
        <v>57</v>
      </c>
      <c r="Y12" s="41" t="s">
        <v>25</v>
      </c>
      <c r="Z12" s="41">
        <v>1295</v>
      </c>
      <c r="AA12" s="41" t="s">
        <v>25</v>
      </c>
      <c r="AB12" s="41" t="s">
        <v>25</v>
      </c>
      <c r="AC12" s="45">
        <v>10</v>
      </c>
    </row>
    <row r="13" ht="15" spans="1:29">
      <c r="A13" s="5" t="s">
        <v>33</v>
      </c>
      <c r="B13" s="11">
        <v>12</v>
      </c>
      <c r="C13" s="11">
        <v>4.5</v>
      </c>
      <c r="D13" s="11">
        <v>3</v>
      </c>
      <c r="E13" s="11">
        <v>1</v>
      </c>
      <c r="F13" s="14">
        <v>0.162</v>
      </c>
      <c r="G13" s="12">
        <v>0.036</v>
      </c>
      <c r="H13" s="13">
        <v>7.38</v>
      </c>
      <c r="I13" s="19">
        <v>7.27</v>
      </c>
      <c r="J13" s="14">
        <v>0.219</v>
      </c>
      <c r="K13" s="12">
        <v>0.049</v>
      </c>
      <c r="L13" s="34">
        <v>14</v>
      </c>
      <c r="M13" s="34">
        <v>1.5</v>
      </c>
      <c r="N13" s="19">
        <v>8</v>
      </c>
      <c r="O13" s="19">
        <v>8.09</v>
      </c>
      <c r="P13" s="35">
        <v>16</v>
      </c>
      <c r="Q13" s="35">
        <v>4</v>
      </c>
      <c r="R13" s="11">
        <v>17.7</v>
      </c>
      <c r="S13" s="11">
        <v>17.7</v>
      </c>
      <c r="T13" s="41">
        <v>14</v>
      </c>
      <c r="U13" s="41" t="s">
        <v>25</v>
      </c>
      <c r="V13" s="41">
        <v>1588</v>
      </c>
      <c r="W13" s="41" t="s">
        <v>25</v>
      </c>
      <c r="X13" s="41">
        <v>88</v>
      </c>
      <c r="Y13" s="41" t="s">
        <v>25</v>
      </c>
      <c r="Z13" s="41">
        <v>682</v>
      </c>
      <c r="AA13" s="41" t="s">
        <v>25</v>
      </c>
      <c r="AB13" s="34">
        <v>58.3</v>
      </c>
      <c r="AC13" s="45">
        <v>384</v>
      </c>
    </row>
    <row r="14" ht="15" spans="1:29">
      <c r="A14" s="5" t="s">
        <v>34</v>
      </c>
      <c r="B14" s="11">
        <v>22.6</v>
      </c>
      <c r="C14" s="11">
        <v>9</v>
      </c>
      <c r="D14" s="11">
        <v>7</v>
      </c>
      <c r="E14" s="11">
        <v>1</v>
      </c>
      <c r="F14" s="14">
        <v>0.36</v>
      </c>
      <c r="G14" s="12">
        <v>0.036</v>
      </c>
      <c r="H14" s="13">
        <v>7.74</v>
      </c>
      <c r="I14" s="19">
        <v>7.13</v>
      </c>
      <c r="J14" s="14">
        <v>0.199</v>
      </c>
      <c r="K14" s="12">
        <v>0.045</v>
      </c>
      <c r="L14" s="34">
        <v>9</v>
      </c>
      <c r="M14" s="34">
        <v>3</v>
      </c>
      <c r="N14" s="19">
        <v>7.95</v>
      </c>
      <c r="O14" s="19">
        <v>7.94</v>
      </c>
      <c r="P14" s="35">
        <v>11</v>
      </c>
      <c r="Q14" s="35">
        <v>3</v>
      </c>
      <c r="R14" s="11">
        <v>17.2</v>
      </c>
      <c r="S14" s="11">
        <v>17.6</v>
      </c>
      <c r="T14" s="41">
        <v>14</v>
      </c>
      <c r="U14" s="41" t="s">
        <v>25</v>
      </c>
      <c r="V14" s="41">
        <v>2080</v>
      </c>
      <c r="W14" s="41" t="s">
        <v>25</v>
      </c>
      <c r="X14" s="41">
        <v>67</v>
      </c>
      <c r="Y14" s="41" t="s">
        <v>25</v>
      </c>
      <c r="Z14" s="41">
        <v>1155</v>
      </c>
      <c r="AA14" s="41" t="s">
        <v>25</v>
      </c>
      <c r="AB14" s="41">
        <v>63.3</v>
      </c>
      <c r="AC14" s="45">
        <v>75</v>
      </c>
    </row>
    <row r="15" ht="15" spans="1:29">
      <c r="A15" s="5" t="s">
        <v>35</v>
      </c>
      <c r="B15" s="11">
        <v>10.5</v>
      </c>
      <c r="C15" s="11">
        <v>4.5</v>
      </c>
      <c r="D15" s="11">
        <v>5</v>
      </c>
      <c r="E15" s="11">
        <v>2</v>
      </c>
      <c r="F15" s="14">
        <v>0.114</v>
      </c>
      <c r="G15" s="12">
        <v>0.018</v>
      </c>
      <c r="H15" s="13">
        <v>7.58</v>
      </c>
      <c r="I15" s="19">
        <v>6.75</v>
      </c>
      <c r="J15" s="14">
        <v>0.219</v>
      </c>
      <c r="K15" s="12">
        <v>0.045</v>
      </c>
      <c r="L15" s="34">
        <v>11</v>
      </c>
      <c r="M15" s="34">
        <v>1.5</v>
      </c>
      <c r="N15" s="19">
        <v>8.08</v>
      </c>
      <c r="O15" s="19">
        <v>8.12</v>
      </c>
      <c r="P15" s="35">
        <v>12</v>
      </c>
      <c r="Q15" s="35">
        <v>3</v>
      </c>
      <c r="R15" s="11">
        <v>17.6</v>
      </c>
      <c r="S15" s="11">
        <v>17.9</v>
      </c>
      <c r="T15" s="41">
        <v>14</v>
      </c>
      <c r="U15" s="41" t="s">
        <v>25</v>
      </c>
      <c r="V15" s="41">
        <v>1942</v>
      </c>
      <c r="W15" s="41" t="s">
        <v>25</v>
      </c>
      <c r="X15" s="41">
        <v>72</v>
      </c>
      <c r="Y15" s="41" t="s">
        <v>25</v>
      </c>
      <c r="Z15" s="41">
        <v>1942</v>
      </c>
      <c r="AA15" s="41" t="s">
        <v>25</v>
      </c>
      <c r="AB15" s="41" t="s">
        <v>25</v>
      </c>
      <c r="AC15" s="41">
        <v>10</v>
      </c>
    </row>
    <row r="16" ht="15" spans="1:29">
      <c r="A16" s="5" t="s">
        <v>36</v>
      </c>
      <c r="B16" s="11">
        <v>15.1</v>
      </c>
      <c r="C16" s="11">
        <v>7.5</v>
      </c>
      <c r="D16" s="11">
        <v>6</v>
      </c>
      <c r="E16" s="11">
        <v>3</v>
      </c>
      <c r="F16" s="14">
        <v>0.132</v>
      </c>
      <c r="G16" s="12">
        <v>0.072</v>
      </c>
      <c r="H16" s="13">
        <v>7.32</v>
      </c>
      <c r="I16" s="19">
        <v>7.11</v>
      </c>
      <c r="J16" s="14">
        <v>0.089</v>
      </c>
      <c r="K16" s="12">
        <v>0.054</v>
      </c>
      <c r="L16" s="34">
        <v>13</v>
      </c>
      <c r="M16" s="34">
        <v>2</v>
      </c>
      <c r="N16" s="19">
        <v>7.92</v>
      </c>
      <c r="O16" s="19">
        <v>7.92</v>
      </c>
      <c r="P16" s="36">
        <v>7</v>
      </c>
      <c r="Q16" s="35">
        <v>5</v>
      </c>
      <c r="R16" s="11">
        <v>17.7</v>
      </c>
      <c r="S16" s="11">
        <v>18</v>
      </c>
      <c r="T16" s="41">
        <v>14</v>
      </c>
      <c r="U16" s="41" t="s">
        <v>25</v>
      </c>
      <c r="V16" s="41">
        <v>1996</v>
      </c>
      <c r="W16" s="41" t="s">
        <v>25</v>
      </c>
      <c r="X16" s="41">
        <v>70</v>
      </c>
      <c r="Y16" s="41" t="s">
        <v>25</v>
      </c>
      <c r="Z16" s="41">
        <v>1134</v>
      </c>
      <c r="AA16" s="41" t="s">
        <v>25</v>
      </c>
      <c r="AB16" s="41">
        <v>51.7</v>
      </c>
      <c r="AC16" s="46">
        <v>178</v>
      </c>
    </row>
    <row r="17" ht="15" spans="1:29">
      <c r="A17" s="5" t="s">
        <v>37</v>
      </c>
      <c r="B17" s="11">
        <v>30.1</v>
      </c>
      <c r="C17" s="11">
        <v>15.1</v>
      </c>
      <c r="D17" s="11">
        <v>10</v>
      </c>
      <c r="E17" s="11">
        <v>5</v>
      </c>
      <c r="F17" s="13">
        <v>0.288</v>
      </c>
      <c r="G17" s="12">
        <v>0.078</v>
      </c>
      <c r="H17" s="13">
        <v>6.92</v>
      </c>
      <c r="I17" s="19">
        <v>6.74</v>
      </c>
      <c r="J17" s="14">
        <v>0.573</v>
      </c>
      <c r="K17" s="12">
        <v>0.059</v>
      </c>
      <c r="L17" s="34">
        <v>34</v>
      </c>
      <c r="M17" s="34">
        <v>2.5</v>
      </c>
      <c r="N17" s="19">
        <v>8.08</v>
      </c>
      <c r="O17" s="19">
        <v>8.13</v>
      </c>
      <c r="P17" s="35">
        <v>35</v>
      </c>
      <c r="Q17" s="35">
        <v>4</v>
      </c>
      <c r="R17" s="11">
        <v>16.9</v>
      </c>
      <c r="S17" s="11">
        <v>17.7</v>
      </c>
      <c r="T17" s="41">
        <v>15</v>
      </c>
      <c r="U17" s="41" t="s">
        <v>25</v>
      </c>
      <c r="V17" s="41">
        <v>1334</v>
      </c>
      <c r="W17" s="41" t="s">
        <v>25</v>
      </c>
      <c r="X17" s="41">
        <v>112</v>
      </c>
      <c r="Y17" s="41" t="s">
        <v>25</v>
      </c>
      <c r="Z17" s="41">
        <v>672</v>
      </c>
      <c r="AA17" s="41" t="s">
        <v>25</v>
      </c>
      <c r="AB17" s="41" t="s">
        <v>25</v>
      </c>
      <c r="AC17" s="45">
        <v>222</v>
      </c>
    </row>
    <row r="18" ht="15" spans="1:29">
      <c r="A18" s="5" t="s">
        <v>38</v>
      </c>
      <c r="B18" s="11">
        <v>19.6</v>
      </c>
      <c r="C18" s="11">
        <v>15.1</v>
      </c>
      <c r="D18" s="11">
        <v>7</v>
      </c>
      <c r="E18" s="11">
        <v>3</v>
      </c>
      <c r="F18" s="14">
        <v>0.354</v>
      </c>
      <c r="G18" s="12">
        <v>0.126</v>
      </c>
      <c r="H18" s="13">
        <v>6.82</v>
      </c>
      <c r="I18" s="19">
        <v>6.63</v>
      </c>
      <c r="J18" s="14">
        <v>0.202</v>
      </c>
      <c r="K18" s="12">
        <v>0.066</v>
      </c>
      <c r="L18" s="34">
        <v>19</v>
      </c>
      <c r="M18" s="34">
        <v>4</v>
      </c>
      <c r="N18" s="19">
        <v>7.88</v>
      </c>
      <c r="O18" s="19">
        <v>8.13</v>
      </c>
      <c r="P18" s="35">
        <v>14</v>
      </c>
      <c r="Q18" s="35">
        <v>5</v>
      </c>
      <c r="R18" s="11">
        <v>16.5</v>
      </c>
      <c r="S18" s="11">
        <v>17</v>
      </c>
      <c r="T18" s="41">
        <v>13</v>
      </c>
      <c r="U18" s="41" t="s">
        <v>25</v>
      </c>
      <c r="V18" s="41">
        <v>1935</v>
      </c>
      <c r="W18" s="41" t="s">
        <v>25</v>
      </c>
      <c r="X18" s="41">
        <v>67</v>
      </c>
      <c r="Y18" s="41" t="s">
        <v>25</v>
      </c>
      <c r="Z18" s="41">
        <v>1063</v>
      </c>
      <c r="AA18" s="41" t="s">
        <v>25</v>
      </c>
      <c r="AB18" s="34">
        <v>40.4</v>
      </c>
      <c r="AC18" s="45">
        <v>10</v>
      </c>
    </row>
    <row r="19" ht="15" spans="1:29">
      <c r="A19" s="5" t="s">
        <v>39</v>
      </c>
      <c r="B19" s="11">
        <v>39.1</v>
      </c>
      <c r="C19" s="11">
        <v>1.5</v>
      </c>
      <c r="D19" s="11">
        <v>11</v>
      </c>
      <c r="E19" s="11">
        <v>1</v>
      </c>
      <c r="F19" s="14">
        <v>0.858</v>
      </c>
      <c r="G19" s="12">
        <v>0.105</v>
      </c>
      <c r="H19" s="13">
        <v>8.18</v>
      </c>
      <c r="I19" s="19">
        <v>6.72</v>
      </c>
      <c r="J19" s="14">
        <v>0.982</v>
      </c>
      <c r="K19" s="12">
        <v>0.067</v>
      </c>
      <c r="L19" s="34">
        <v>69</v>
      </c>
      <c r="M19" s="34">
        <v>5.5</v>
      </c>
      <c r="N19" s="19">
        <v>7.96</v>
      </c>
      <c r="O19" s="19">
        <v>8.04</v>
      </c>
      <c r="P19" s="35">
        <v>53</v>
      </c>
      <c r="Q19" s="35">
        <v>5</v>
      </c>
      <c r="R19" s="11">
        <v>15.8</v>
      </c>
      <c r="S19" s="11">
        <v>16.3</v>
      </c>
      <c r="T19" s="41">
        <v>14</v>
      </c>
      <c r="U19" s="41" t="s">
        <v>25</v>
      </c>
      <c r="V19" s="41">
        <v>1312</v>
      </c>
      <c r="W19" s="41" t="s">
        <v>25</v>
      </c>
      <c r="X19" s="41">
        <v>107</v>
      </c>
      <c r="Y19" s="41" t="s">
        <v>25</v>
      </c>
      <c r="Z19" s="41">
        <v>541</v>
      </c>
      <c r="AA19" s="41" t="s">
        <v>25</v>
      </c>
      <c r="AB19" s="41">
        <v>52.1</v>
      </c>
      <c r="AC19" s="45">
        <v>885</v>
      </c>
    </row>
    <row r="20" ht="15" spans="1:29">
      <c r="A20" s="5" t="s">
        <v>40</v>
      </c>
      <c r="B20" s="11">
        <v>109.8</v>
      </c>
      <c r="C20" s="11">
        <v>4.5</v>
      </c>
      <c r="D20" s="11">
        <v>18</v>
      </c>
      <c r="E20" s="11">
        <v>3</v>
      </c>
      <c r="F20" s="13">
        <v>7.7</v>
      </c>
      <c r="G20" s="12">
        <v>0.45</v>
      </c>
      <c r="H20" s="13">
        <v>16.3</v>
      </c>
      <c r="I20" s="19">
        <v>7.4</v>
      </c>
      <c r="J20" s="14">
        <v>2.82</v>
      </c>
      <c r="K20" s="12">
        <v>0.055</v>
      </c>
      <c r="L20" s="34">
        <v>195</v>
      </c>
      <c r="M20" s="34">
        <v>3</v>
      </c>
      <c r="N20" s="19">
        <v>7.91</v>
      </c>
      <c r="O20" s="19">
        <v>8.01</v>
      </c>
      <c r="P20" s="35">
        <v>21</v>
      </c>
      <c r="Q20" s="35">
        <v>3</v>
      </c>
      <c r="R20" s="11">
        <v>16</v>
      </c>
      <c r="S20" s="11">
        <v>16.1</v>
      </c>
      <c r="T20" s="41">
        <v>13</v>
      </c>
      <c r="U20" s="41" t="s">
        <v>25</v>
      </c>
      <c r="V20" s="41">
        <v>1863</v>
      </c>
      <c r="W20" s="41" t="s">
        <v>25</v>
      </c>
      <c r="X20" s="41">
        <v>70</v>
      </c>
      <c r="Y20" s="41" t="s">
        <v>25</v>
      </c>
      <c r="Z20" s="41">
        <v>1044</v>
      </c>
      <c r="AA20" s="41" t="s">
        <v>25</v>
      </c>
      <c r="AB20" s="41">
        <v>59.1</v>
      </c>
      <c r="AC20" s="41" t="s">
        <v>25</v>
      </c>
    </row>
    <row r="21" ht="15" spans="1:29">
      <c r="A21" s="5" t="s">
        <v>41</v>
      </c>
      <c r="B21" s="11">
        <v>10.5</v>
      </c>
      <c r="C21" s="11">
        <v>7.5</v>
      </c>
      <c r="D21" s="11">
        <v>7</v>
      </c>
      <c r="E21" s="11">
        <v>2</v>
      </c>
      <c r="F21" s="13">
        <v>1.96</v>
      </c>
      <c r="G21" s="12">
        <v>0.234</v>
      </c>
      <c r="H21" s="13">
        <v>9.16</v>
      </c>
      <c r="I21" s="19">
        <v>8.63</v>
      </c>
      <c r="J21" s="14">
        <v>0.183</v>
      </c>
      <c r="K21" s="12">
        <v>0.042</v>
      </c>
      <c r="L21" s="34">
        <v>10</v>
      </c>
      <c r="M21" s="34">
        <v>2</v>
      </c>
      <c r="N21" s="19">
        <v>8.06</v>
      </c>
      <c r="O21" s="19">
        <v>8.02</v>
      </c>
      <c r="P21" s="35">
        <v>16</v>
      </c>
      <c r="Q21" s="35">
        <v>3</v>
      </c>
      <c r="R21" s="11">
        <v>16.6</v>
      </c>
      <c r="S21" s="11">
        <v>16.6</v>
      </c>
      <c r="T21" s="41">
        <v>12</v>
      </c>
      <c r="U21" s="41" t="s">
        <v>25</v>
      </c>
      <c r="V21" s="41">
        <v>1736</v>
      </c>
      <c r="W21" s="41" t="s">
        <v>25</v>
      </c>
      <c r="X21" s="41">
        <v>69</v>
      </c>
      <c r="Y21" s="41" t="s">
        <v>25</v>
      </c>
      <c r="Z21" s="41">
        <v>995</v>
      </c>
      <c r="AA21" s="41" t="s">
        <v>25</v>
      </c>
      <c r="AB21" s="41" t="s">
        <v>25</v>
      </c>
      <c r="AC21" s="45">
        <v>10</v>
      </c>
    </row>
    <row r="22" ht="15" spans="1:29">
      <c r="A22" s="5" t="s">
        <v>42</v>
      </c>
      <c r="B22" s="16">
        <v>12</v>
      </c>
      <c r="C22" s="11">
        <v>6</v>
      </c>
      <c r="D22" s="11">
        <v>6</v>
      </c>
      <c r="E22" s="11">
        <v>2</v>
      </c>
      <c r="F22" s="17">
        <v>0.93</v>
      </c>
      <c r="G22" s="12">
        <v>0.114</v>
      </c>
      <c r="H22" s="13">
        <v>7.82</v>
      </c>
      <c r="I22" s="19">
        <v>7.64</v>
      </c>
      <c r="J22" s="14">
        <v>0.179</v>
      </c>
      <c r="K22" s="12">
        <v>0.031</v>
      </c>
      <c r="L22" s="37">
        <v>21</v>
      </c>
      <c r="M22" s="34">
        <v>4</v>
      </c>
      <c r="N22" s="19">
        <v>8.18</v>
      </c>
      <c r="O22" s="19">
        <v>8.09</v>
      </c>
      <c r="P22" s="36">
        <v>16</v>
      </c>
      <c r="Q22" s="35">
        <v>4</v>
      </c>
      <c r="R22" s="11">
        <v>16.9</v>
      </c>
      <c r="S22" s="11">
        <v>16.8</v>
      </c>
      <c r="T22" s="41">
        <v>12</v>
      </c>
      <c r="U22" s="41" t="s">
        <v>25</v>
      </c>
      <c r="V22" s="41">
        <v>2077</v>
      </c>
      <c r="W22" s="41" t="s">
        <v>25</v>
      </c>
      <c r="X22" s="41">
        <v>58</v>
      </c>
      <c r="Y22" s="41" t="s">
        <v>25</v>
      </c>
      <c r="Z22" s="41">
        <v>1212</v>
      </c>
      <c r="AA22" s="41" t="s">
        <v>25</v>
      </c>
      <c r="AB22" s="41" t="s">
        <v>25</v>
      </c>
      <c r="AC22" s="41">
        <v>10</v>
      </c>
    </row>
    <row r="23" ht="15" spans="1:29">
      <c r="A23" s="5" t="s">
        <v>43</v>
      </c>
      <c r="B23" s="11">
        <v>10.5</v>
      </c>
      <c r="C23" s="11">
        <v>3</v>
      </c>
      <c r="D23" s="11">
        <v>4</v>
      </c>
      <c r="E23" s="11">
        <v>1</v>
      </c>
      <c r="F23" s="13">
        <v>1.06</v>
      </c>
      <c r="G23" s="12">
        <v>0.162</v>
      </c>
      <c r="H23" s="13">
        <v>7.09</v>
      </c>
      <c r="I23" s="19">
        <v>6.7</v>
      </c>
      <c r="J23" s="14">
        <v>0.174</v>
      </c>
      <c r="K23" s="12">
        <v>0.041</v>
      </c>
      <c r="L23" s="34">
        <v>12</v>
      </c>
      <c r="M23" s="34">
        <v>5.5</v>
      </c>
      <c r="N23" s="19">
        <v>7.9</v>
      </c>
      <c r="O23" s="19">
        <v>8.04</v>
      </c>
      <c r="P23" s="35">
        <v>12</v>
      </c>
      <c r="Q23" s="35">
        <v>4</v>
      </c>
      <c r="R23" s="11">
        <v>16.3</v>
      </c>
      <c r="S23" s="11">
        <v>16.4</v>
      </c>
      <c r="T23" s="41">
        <v>14</v>
      </c>
      <c r="U23" s="41" t="s">
        <v>25</v>
      </c>
      <c r="V23" s="41">
        <v>1495</v>
      </c>
      <c r="W23" s="41" t="s">
        <v>25</v>
      </c>
      <c r="X23" s="41">
        <v>94</v>
      </c>
      <c r="Y23" s="41" t="s">
        <v>25</v>
      </c>
      <c r="Z23" s="41">
        <v>626</v>
      </c>
      <c r="AA23" s="41" t="s">
        <v>25</v>
      </c>
      <c r="AB23" s="41" t="s">
        <v>25</v>
      </c>
      <c r="AC23" s="46">
        <v>99</v>
      </c>
    </row>
    <row r="24" ht="15" spans="1:29">
      <c r="A24" s="5" t="s">
        <v>44</v>
      </c>
      <c r="B24" s="11">
        <v>10.5</v>
      </c>
      <c r="C24" s="11">
        <v>4.5</v>
      </c>
      <c r="D24" s="11">
        <v>4</v>
      </c>
      <c r="E24" s="11">
        <v>2</v>
      </c>
      <c r="F24" s="14">
        <v>0.804</v>
      </c>
      <c r="G24" s="12">
        <v>0.108</v>
      </c>
      <c r="H24" s="13">
        <v>6.78</v>
      </c>
      <c r="I24" s="19">
        <v>6.44</v>
      </c>
      <c r="J24" s="14">
        <v>0.213</v>
      </c>
      <c r="K24" s="12">
        <v>0.031</v>
      </c>
      <c r="L24" s="34">
        <v>21</v>
      </c>
      <c r="M24" s="34">
        <v>2.5</v>
      </c>
      <c r="N24" s="19">
        <v>8.16</v>
      </c>
      <c r="O24" s="19">
        <v>8.05</v>
      </c>
      <c r="P24" s="35">
        <v>15</v>
      </c>
      <c r="Q24" s="35">
        <v>4</v>
      </c>
      <c r="R24" s="11">
        <v>14.8</v>
      </c>
      <c r="S24" s="11">
        <v>15.1</v>
      </c>
      <c r="T24" s="41">
        <v>14</v>
      </c>
      <c r="U24" s="41" t="s">
        <v>25</v>
      </c>
      <c r="V24" s="41">
        <v>1917</v>
      </c>
      <c r="W24" s="41" t="s">
        <v>25</v>
      </c>
      <c r="X24" s="41">
        <v>73</v>
      </c>
      <c r="Y24" s="41" t="s">
        <v>25</v>
      </c>
      <c r="Z24" s="41">
        <v>1139</v>
      </c>
      <c r="AA24" s="41" t="s">
        <v>25</v>
      </c>
      <c r="AB24" s="41" t="s">
        <v>25</v>
      </c>
      <c r="AC24" s="45">
        <v>222</v>
      </c>
    </row>
    <row r="25" ht="15" spans="1:29">
      <c r="A25" s="5" t="s">
        <v>45</v>
      </c>
      <c r="B25" s="11">
        <v>7.5</v>
      </c>
      <c r="C25" s="11">
        <v>3</v>
      </c>
      <c r="D25" s="11">
        <v>4</v>
      </c>
      <c r="E25" s="11">
        <v>2</v>
      </c>
      <c r="F25" s="14">
        <v>0.714</v>
      </c>
      <c r="G25" s="12">
        <v>0.024</v>
      </c>
      <c r="H25" s="13">
        <v>8.37</v>
      </c>
      <c r="I25" s="19">
        <v>6.89</v>
      </c>
      <c r="J25" s="14">
        <v>0.265</v>
      </c>
      <c r="K25" s="12">
        <v>0.051</v>
      </c>
      <c r="L25" s="34">
        <v>15</v>
      </c>
      <c r="M25" s="34">
        <v>2</v>
      </c>
      <c r="N25" s="19">
        <v>7.98</v>
      </c>
      <c r="O25" s="19">
        <v>8.09</v>
      </c>
      <c r="P25" s="35">
        <v>16</v>
      </c>
      <c r="Q25" s="35">
        <v>5</v>
      </c>
      <c r="R25" s="11">
        <v>15.3</v>
      </c>
      <c r="S25" s="11">
        <v>15.1</v>
      </c>
      <c r="T25" s="41">
        <v>14</v>
      </c>
      <c r="U25" s="41" t="s">
        <v>25</v>
      </c>
      <c r="V25" s="41">
        <v>1708</v>
      </c>
      <c r="W25" s="41" t="s">
        <v>25</v>
      </c>
      <c r="X25" s="41">
        <v>82</v>
      </c>
      <c r="Y25" s="41" t="s">
        <v>25</v>
      </c>
      <c r="Z25" s="41">
        <v>670</v>
      </c>
      <c r="AA25" s="41" t="s">
        <v>25</v>
      </c>
      <c r="AB25" s="41">
        <v>50.6</v>
      </c>
      <c r="AC25" s="41">
        <v>10</v>
      </c>
    </row>
    <row r="26" ht="15" spans="1:29">
      <c r="A26" s="5" t="s">
        <v>46</v>
      </c>
      <c r="B26" s="11">
        <v>858</v>
      </c>
      <c r="C26" s="11">
        <v>1.5</v>
      </c>
      <c r="D26" s="11">
        <v>125</v>
      </c>
      <c r="E26" s="11">
        <v>1</v>
      </c>
      <c r="F26" s="14">
        <v>16.5</v>
      </c>
      <c r="G26" s="12">
        <v>0.204</v>
      </c>
      <c r="H26" s="13">
        <v>53.8</v>
      </c>
      <c r="I26" s="19">
        <v>7.66</v>
      </c>
      <c r="J26" s="14">
        <v>24.1</v>
      </c>
      <c r="K26" s="12">
        <v>0.061</v>
      </c>
      <c r="L26" s="34">
        <v>1544</v>
      </c>
      <c r="M26" s="34">
        <v>1.5</v>
      </c>
      <c r="N26" s="19">
        <v>7.87</v>
      </c>
      <c r="O26" s="19">
        <v>7.93</v>
      </c>
      <c r="P26" s="36">
        <v>98</v>
      </c>
      <c r="Q26" s="35">
        <v>7</v>
      </c>
      <c r="R26" s="11">
        <v>16.3</v>
      </c>
      <c r="S26" s="11">
        <v>16.5</v>
      </c>
      <c r="T26" s="41">
        <v>13</v>
      </c>
      <c r="U26" s="41" t="s">
        <v>25</v>
      </c>
      <c r="V26" s="41">
        <v>1451</v>
      </c>
      <c r="W26" s="41" t="s">
        <v>25</v>
      </c>
      <c r="X26" s="41">
        <v>90</v>
      </c>
      <c r="Y26" s="41" t="s">
        <v>25</v>
      </c>
      <c r="Z26" s="41">
        <v>650</v>
      </c>
      <c r="AA26" s="41" t="s">
        <v>25</v>
      </c>
      <c r="AB26" s="41">
        <v>54.5</v>
      </c>
      <c r="AC26" s="46" t="s">
        <v>25</v>
      </c>
    </row>
    <row r="27" ht="15" spans="1:29">
      <c r="A27" s="5" t="s">
        <v>47</v>
      </c>
      <c r="B27" s="11">
        <v>40.6</v>
      </c>
      <c r="C27" s="11">
        <v>9</v>
      </c>
      <c r="D27" s="11">
        <v>21</v>
      </c>
      <c r="E27" s="11">
        <v>3</v>
      </c>
      <c r="F27" s="13">
        <v>1.07</v>
      </c>
      <c r="G27" s="12">
        <v>0.054</v>
      </c>
      <c r="H27" s="13">
        <v>8.71</v>
      </c>
      <c r="I27" s="19">
        <v>8.47</v>
      </c>
      <c r="J27" s="14">
        <v>0.609</v>
      </c>
      <c r="K27" s="12">
        <v>0.051</v>
      </c>
      <c r="L27" s="34">
        <v>25</v>
      </c>
      <c r="M27" s="34">
        <v>3.5</v>
      </c>
      <c r="N27" s="19">
        <v>7.95</v>
      </c>
      <c r="O27" s="19">
        <v>7.91</v>
      </c>
      <c r="P27" s="35">
        <v>44</v>
      </c>
      <c r="Q27" s="35">
        <v>6</v>
      </c>
      <c r="R27" s="11">
        <v>15.3</v>
      </c>
      <c r="S27" s="11">
        <v>15.5</v>
      </c>
      <c r="T27" s="41">
        <v>15</v>
      </c>
      <c r="U27" s="41" t="s">
        <v>25</v>
      </c>
      <c r="V27" s="41">
        <v>2754</v>
      </c>
      <c r="W27" s="41" t="s">
        <v>25</v>
      </c>
      <c r="X27" s="41">
        <v>54</v>
      </c>
      <c r="Y27" s="41" t="s">
        <v>25</v>
      </c>
      <c r="Z27" s="41">
        <v>1580</v>
      </c>
      <c r="AA27" s="41" t="s">
        <v>25</v>
      </c>
      <c r="AB27" s="41">
        <v>49.2</v>
      </c>
      <c r="AC27" s="45">
        <v>10</v>
      </c>
    </row>
    <row r="28" ht="15" spans="1:29">
      <c r="A28" s="5" t="s">
        <v>48</v>
      </c>
      <c r="B28" s="11">
        <v>18.1</v>
      </c>
      <c r="C28" s="11">
        <v>7.5</v>
      </c>
      <c r="D28" s="11">
        <v>10</v>
      </c>
      <c r="E28" s="11">
        <v>3</v>
      </c>
      <c r="F28" s="14">
        <v>0.51</v>
      </c>
      <c r="G28" s="12">
        <v>0.054</v>
      </c>
      <c r="H28" s="13">
        <v>7.77</v>
      </c>
      <c r="I28" s="19">
        <v>7.52</v>
      </c>
      <c r="J28" s="14">
        <v>0.317</v>
      </c>
      <c r="K28" s="12">
        <v>0.054</v>
      </c>
      <c r="L28" s="34">
        <v>26</v>
      </c>
      <c r="M28" s="34">
        <v>1.5</v>
      </c>
      <c r="N28" s="19">
        <v>8.05</v>
      </c>
      <c r="O28" s="19">
        <v>7.91</v>
      </c>
      <c r="P28" s="35">
        <v>31</v>
      </c>
      <c r="Q28" s="35">
        <v>5</v>
      </c>
      <c r="R28" s="11">
        <v>17</v>
      </c>
      <c r="S28" s="11">
        <v>17.1</v>
      </c>
      <c r="T28" s="41">
        <v>13</v>
      </c>
      <c r="U28" s="41" t="s">
        <v>25</v>
      </c>
      <c r="V28" s="41">
        <v>1795</v>
      </c>
      <c r="W28" s="41" t="s">
        <v>25</v>
      </c>
      <c r="X28" s="41">
        <v>72</v>
      </c>
      <c r="Y28" s="41" t="s">
        <v>25</v>
      </c>
      <c r="Z28" s="41">
        <v>818</v>
      </c>
      <c r="AA28" s="41" t="s">
        <v>25</v>
      </c>
      <c r="AB28" s="34" t="s">
        <v>25</v>
      </c>
      <c r="AC28" s="45">
        <v>10</v>
      </c>
    </row>
    <row r="29" ht="15" spans="1:29">
      <c r="A29" s="5" t="s">
        <v>49</v>
      </c>
      <c r="B29" s="11">
        <v>9</v>
      </c>
      <c r="C29" s="11">
        <v>6</v>
      </c>
      <c r="D29" s="11">
        <v>4</v>
      </c>
      <c r="E29" s="11">
        <v>1</v>
      </c>
      <c r="F29" s="14">
        <v>0.732</v>
      </c>
      <c r="G29" s="12">
        <v>0.036</v>
      </c>
      <c r="H29" s="13">
        <v>6.98</v>
      </c>
      <c r="I29" s="19">
        <v>6.54</v>
      </c>
      <c r="J29" s="14">
        <v>0.108</v>
      </c>
      <c r="K29" s="12">
        <v>0.058</v>
      </c>
      <c r="L29" s="34">
        <v>17</v>
      </c>
      <c r="M29" s="34">
        <v>5.5</v>
      </c>
      <c r="N29" s="19">
        <v>8.03</v>
      </c>
      <c r="O29" s="19">
        <v>7.99</v>
      </c>
      <c r="P29" s="35">
        <v>18</v>
      </c>
      <c r="Q29" s="35">
        <v>6</v>
      </c>
      <c r="R29" s="11">
        <v>17.9</v>
      </c>
      <c r="S29" s="11">
        <v>17.7</v>
      </c>
      <c r="T29" s="41">
        <v>14</v>
      </c>
      <c r="U29" s="41" t="s">
        <v>25</v>
      </c>
      <c r="V29" s="41">
        <v>2286</v>
      </c>
      <c r="W29" s="41" t="s">
        <v>25</v>
      </c>
      <c r="X29" s="41">
        <v>61</v>
      </c>
      <c r="Y29" s="41" t="s">
        <v>25</v>
      </c>
      <c r="Z29" s="41">
        <v>1205</v>
      </c>
      <c r="AA29" s="41" t="s">
        <v>25</v>
      </c>
      <c r="AB29" s="41" t="s">
        <v>25</v>
      </c>
      <c r="AC29" s="45">
        <v>10</v>
      </c>
    </row>
    <row r="30" ht="15" spans="1:29">
      <c r="A30" s="5" t="s">
        <v>50</v>
      </c>
      <c r="B30" s="11">
        <v>15</v>
      </c>
      <c r="C30" s="11">
        <v>3</v>
      </c>
      <c r="D30" s="11">
        <v>5</v>
      </c>
      <c r="E30" s="11">
        <v>2</v>
      </c>
      <c r="F30" s="13">
        <v>0.462</v>
      </c>
      <c r="G30" s="12">
        <v>0.006</v>
      </c>
      <c r="H30" s="13">
        <v>6.48</v>
      </c>
      <c r="I30" s="19">
        <v>6.25</v>
      </c>
      <c r="J30" s="14">
        <v>0.179</v>
      </c>
      <c r="K30" s="12">
        <v>0.039</v>
      </c>
      <c r="L30" s="34">
        <v>14</v>
      </c>
      <c r="M30" s="34">
        <v>2.5</v>
      </c>
      <c r="N30" s="19">
        <v>8.12</v>
      </c>
      <c r="O30" s="19">
        <v>8.04</v>
      </c>
      <c r="P30" s="35">
        <v>20</v>
      </c>
      <c r="Q30" s="35">
        <v>4</v>
      </c>
      <c r="R30" s="11">
        <v>17.2</v>
      </c>
      <c r="S30" s="11">
        <v>17.5</v>
      </c>
      <c r="T30" s="41">
        <v>13</v>
      </c>
      <c r="U30" s="41" t="s">
        <v>25</v>
      </c>
      <c r="V30" s="41">
        <v>1482</v>
      </c>
      <c r="W30" s="41" t="s">
        <v>25</v>
      </c>
      <c r="X30" s="41">
        <v>88</v>
      </c>
      <c r="Y30" s="41" t="s">
        <v>25</v>
      </c>
      <c r="Z30" s="41">
        <v>629</v>
      </c>
      <c r="AA30" s="41" t="s">
        <v>25</v>
      </c>
      <c r="AB30" s="41">
        <v>59</v>
      </c>
      <c r="AC30" s="41">
        <v>10</v>
      </c>
    </row>
    <row r="31" ht="15" spans="1:29">
      <c r="A31" s="5" t="s">
        <v>51</v>
      </c>
      <c r="B31" s="11">
        <v>22.6</v>
      </c>
      <c r="C31" s="11">
        <v>15.1</v>
      </c>
      <c r="D31" s="11">
        <v>7</v>
      </c>
      <c r="E31" s="11">
        <v>1</v>
      </c>
      <c r="F31" s="13">
        <v>0.96</v>
      </c>
      <c r="G31" s="12">
        <v>0.024</v>
      </c>
      <c r="H31" s="13">
        <v>7.34</v>
      </c>
      <c r="I31" s="19">
        <v>6.34</v>
      </c>
      <c r="J31" s="14">
        <v>0.246</v>
      </c>
      <c r="K31" s="12">
        <v>0.049</v>
      </c>
      <c r="L31" s="34">
        <v>10</v>
      </c>
      <c r="M31" s="34">
        <v>3.5</v>
      </c>
      <c r="N31" s="19">
        <v>7.96</v>
      </c>
      <c r="O31" s="19">
        <v>7.93</v>
      </c>
      <c r="P31" s="35">
        <v>12</v>
      </c>
      <c r="Q31" s="35">
        <v>3</v>
      </c>
      <c r="R31" s="11">
        <v>16.9</v>
      </c>
      <c r="S31" s="11">
        <v>16.6</v>
      </c>
      <c r="T31" s="41">
        <v>12</v>
      </c>
      <c r="U31" s="41" t="s">
        <v>25</v>
      </c>
      <c r="V31" s="41">
        <v>1300</v>
      </c>
      <c r="W31" s="41" t="s">
        <v>25</v>
      </c>
      <c r="X31" s="41">
        <v>92</v>
      </c>
      <c r="Y31" s="41" t="s">
        <v>25</v>
      </c>
      <c r="Z31" s="41">
        <v>391</v>
      </c>
      <c r="AA31" s="41" t="s">
        <v>25</v>
      </c>
      <c r="AB31" s="41">
        <v>45.9</v>
      </c>
      <c r="AC31" s="45">
        <v>10</v>
      </c>
    </row>
    <row r="32" ht="15" spans="1:29">
      <c r="A32" s="5" t="s">
        <v>52</v>
      </c>
      <c r="B32" s="16">
        <v>42.1</v>
      </c>
      <c r="C32" s="11">
        <v>10.5</v>
      </c>
      <c r="D32" s="11">
        <v>16</v>
      </c>
      <c r="E32" s="11">
        <v>4</v>
      </c>
      <c r="F32" s="17">
        <v>1.08</v>
      </c>
      <c r="G32" s="12">
        <v>0.174</v>
      </c>
      <c r="H32" s="13">
        <v>8.25</v>
      </c>
      <c r="I32" s="19">
        <v>7.07</v>
      </c>
      <c r="J32" s="14">
        <v>0.551</v>
      </c>
      <c r="K32" s="12">
        <v>0.041</v>
      </c>
      <c r="L32" s="37">
        <v>49</v>
      </c>
      <c r="M32" s="34">
        <v>4.5</v>
      </c>
      <c r="N32" s="19">
        <v>8.1</v>
      </c>
      <c r="O32" s="19">
        <v>8.02</v>
      </c>
      <c r="P32" s="36">
        <v>34</v>
      </c>
      <c r="Q32" s="35">
        <v>5</v>
      </c>
      <c r="R32" s="11">
        <v>14.6</v>
      </c>
      <c r="S32" s="11">
        <v>15</v>
      </c>
      <c r="T32" s="41">
        <v>13</v>
      </c>
      <c r="U32" s="41" t="s">
        <v>25</v>
      </c>
      <c r="V32" s="41">
        <v>1599</v>
      </c>
      <c r="W32" s="41" t="s">
        <v>25</v>
      </c>
      <c r="X32" s="41">
        <v>81</v>
      </c>
      <c r="Y32" s="41" t="s">
        <v>25</v>
      </c>
      <c r="Z32" s="41">
        <v>684</v>
      </c>
      <c r="AA32" s="41" t="s">
        <v>25</v>
      </c>
      <c r="AB32" s="41">
        <v>61.6</v>
      </c>
      <c r="AC32" s="41">
        <v>782</v>
      </c>
    </row>
    <row r="33" ht="15" spans="1:29">
      <c r="A33" s="5" t="s">
        <v>53</v>
      </c>
      <c r="B33" s="16">
        <v>34.6</v>
      </c>
      <c r="C33" s="11">
        <v>16.6</v>
      </c>
      <c r="D33" s="11">
        <v>12</v>
      </c>
      <c r="E33" s="11">
        <v>5</v>
      </c>
      <c r="F33" s="17">
        <v>0.084</v>
      </c>
      <c r="G33" s="12">
        <v>0.03</v>
      </c>
      <c r="H33" s="13">
        <v>8.33</v>
      </c>
      <c r="I33" s="19">
        <v>6.78</v>
      </c>
      <c r="J33" s="14">
        <v>0.471</v>
      </c>
      <c r="K33" s="12">
        <v>0.018</v>
      </c>
      <c r="L33" s="37">
        <v>31</v>
      </c>
      <c r="M33" s="34">
        <v>1</v>
      </c>
      <c r="N33" s="19">
        <v>8.28</v>
      </c>
      <c r="O33" s="19">
        <v>8.04</v>
      </c>
      <c r="P33" s="36">
        <v>34</v>
      </c>
      <c r="Q33" s="35">
        <v>3</v>
      </c>
      <c r="R33" s="11">
        <v>14.6</v>
      </c>
      <c r="S33" s="11">
        <v>15.3</v>
      </c>
      <c r="T33" s="41">
        <v>13</v>
      </c>
      <c r="U33" s="41" t="s">
        <v>25</v>
      </c>
      <c r="V33" s="41">
        <v>1601</v>
      </c>
      <c r="W33" s="41" t="s">
        <v>25</v>
      </c>
      <c r="X33" s="41">
        <v>81</v>
      </c>
      <c r="Y33" s="41" t="s">
        <v>25</v>
      </c>
      <c r="Z33" s="41">
        <v>639</v>
      </c>
      <c r="AA33" s="41" t="s">
        <v>25</v>
      </c>
      <c r="AB33" s="41">
        <v>53</v>
      </c>
      <c r="AC33" s="41">
        <v>831</v>
      </c>
    </row>
    <row r="34" ht="15" spans="1:29">
      <c r="A34" s="5" t="s">
        <v>54</v>
      </c>
      <c r="B34" s="11">
        <v>27.1</v>
      </c>
      <c r="C34" s="11">
        <v>1.5</v>
      </c>
      <c r="D34" s="11">
        <v>4</v>
      </c>
      <c r="E34" s="11">
        <v>1</v>
      </c>
      <c r="F34" s="13">
        <v>0.721</v>
      </c>
      <c r="G34" s="12">
        <v>0.21</v>
      </c>
      <c r="H34" s="13">
        <v>7.56</v>
      </c>
      <c r="I34" s="19">
        <v>6.95</v>
      </c>
      <c r="J34" s="14">
        <v>0.62</v>
      </c>
      <c r="K34" s="12">
        <v>0.042</v>
      </c>
      <c r="L34" s="34">
        <v>83</v>
      </c>
      <c r="M34" s="34">
        <v>1.5</v>
      </c>
      <c r="N34" s="19">
        <v>8.03</v>
      </c>
      <c r="O34" s="19">
        <v>8.05</v>
      </c>
      <c r="P34" s="35">
        <v>42</v>
      </c>
      <c r="Q34" s="35">
        <v>4</v>
      </c>
      <c r="R34" s="11">
        <v>16.1</v>
      </c>
      <c r="S34" s="11">
        <v>16.3</v>
      </c>
      <c r="T34" s="41">
        <v>14</v>
      </c>
      <c r="U34" s="41" t="s">
        <v>25</v>
      </c>
      <c r="V34" s="41">
        <v>2035</v>
      </c>
      <c r="W34" s="41" t="s">
        <v>25</v>
      </c>
      <c r="X34" s="41">
        <v>69</v>
      </c>
      <c r="Y34" s="41" t="s">
        <v>25</v>
      </c>
      <c r="Z34" s="41">
        <v>1125</v>
      </c>
      <c r="AA34" s="41" t="s">
        <v>25</v>
      </c>
      <c r="AB34" s="41">
        <v>59.8</v>
      </c>
      <c r="AC34" s="46">
        <v>10</v>
      </c>
    </row>
    <row r="35" ht="15" spans="1:29">
      <c r="A35" s="5" t="s">
        <v>55</v>
      </c>
      <c r="B35" s="11">
        <v>12</v>
      </c>
      <c r="C35" s="11">
        <v>3</v>
      </c>
      <c r="D35" s="11"/>
      <c r="E35" s="11"/>
      <c r="F35" s="14">
        <v>0.66</v>
      </c>
      <c r="G35" s="12">
        <v>0.186</v>
      </c>
      <c r="H35" s="13">
        <v>7.09</v>
      </c>
      <c r="I35" s="19">
        <v>6.53</v>
      </c>
      <c r="J35" s="14">
        <v>0.084</v>
      </c>
      <c r="K35" s="12">
        <v>0.049</v>
      </c>
      <c r="L35" s="34">
        <v>33</v>
      </c>
      <c r="M35" s="34">
        <v>2</v>
      </c>
      <c r="N35" s="19">
        <v>8.19</v>
      </c>
      <c r="O35" s="19">
        <v>8.09</v>
      </c>
      <c r="P35" s="35">
        <v>11</v>
      </c>
      <c r="Q35" s="35">
        <v>6</v>
      </c>
      <c r="R35" s="11">
        <v>16.3</v>
      </c>
      <c r="S35" s="11">
        <v>16.3</v>
      </c>
      <c r="T35" s="41">
        <v>11</v>
      </c>
      <c r="U35" s="41" t="s">
        <v>25</v>
      </c>
      <c r="V35" s="41">
        <v>1242</v>
      </c>
      <c r="W35" s="41" t="s">
        <v>25</v>
      </c>
      <c r="X35" s="41">
        <v>89</v>
      </c>
      <c r="Y35" s="41" t="s">
        <v>25</v>
      </c>
      <c r="Z35" s="41">
        <v>495</v>
      </c>
      <c r="AA35" s="41" t="s">
        <v>25</v>
      </c>
      <c r="AB35" s="41" t="s">
        <v>25</v>
      </c>
      <c r="AC35" s="45">
        <v>10</v>
      </c>
    </row>
    <row r="36" ht="15" spans="1:29">
      <c r="A36" s="18" t="s">
        <v>56</v>
      </c>
      <c r="B36" s="11">
        <f t="shared" ref="B36:T36" si="0">MAX(B5:B35)</f>
        <v>858</v>
      </c>
      <c r="C36" s="11">
        <f t="shared" si="0"/>
        <v>16.6</v>
      </c>
      <c r="D36" s="11">
        <f t="shared" si="0"/>
        <v>125</v>
      </c>
      <c r="E36" s="11">
        <f t="shared" si="0"/>
        <v>5</v>
      </c>
      <c r="F36" s="12">
        <f t="shared" si="0"/>
        <v>16.5</v>
      </c>
      <c r="G36" s="12">
        <f t="shared" si="0"/>
        <v>0.45</v>
      </c>
      <c r="H36" s="19">
        <f t="shared" si="0"/>
        <v>53.8</v>
      </c>
      <c r="I36" s="19">
        <f t="shared" si="0"/>
        <v>8.63</v>
      </c>
      <c r="J36" s="12">
        <f t="shared" si="0"/>
        <v>24.1</v>
      </c>
      <c r="K36" s="12">
        <f t="shared" si="0"/>
        <v>0.1</v>
      </c>
      <c r="L36" s="11">
        <f t="shared" si="0"/>
        <v>1544</v>
      </c>
      <c r="M36" s="11">
        <f t="shared" si="0"/>
        <v>6</v>
      </c>
      <c r="N36" s="19">
        <f t="shared" si="0"/>
        <v>8.28</v>
      </c>
      <c r="O36" s="19">
        <f t="shared" si="0"/>
        <v>8.13</v>
      </c>
      <c r="P36" s="11">
        <f t="shared" si="0"/>
        <v>98</v>
      </c>
      <c r="Q36" s="11">
        <f t="shared" si="0"/>
        <v>7</v>
      </c>
      <c r="R36" s="11">
        <f t="shared" si="0"/>
        <v>19.6</v>
      </c>
      <c r="S36" s="11">
        <f t="shared" si="0"/>
        <v>20</v>
      </c>
      <c r="T36" s="11">
        <f t="shared" si="0"/>
        <v>18</v>
      </c>
      <c r="U36" s="41" t="s">
        <v>25</v>
      </c>
      <c r="V36" s="11">
        <f t="shared" ref="V36:Z36" si="1">MAX(V5:V35)</f>
        <v>2754</v>
      </c>
      <c r="W36" s="41" t="s">
        <v>25</v>
      </c>
      <c r="X36" s="11">
        <f t="shared" si="1"/>
        <v>112</v>
      </c>
      <c r="Y36" s="41" t="s">
        <v>25</v>
      </c>
      <c r="Z36" s="11">
        <f t="shared" si="1"/>
        <v>1942</v>
      </c>
      <c r="AA36" s="41" t="s">
        <v>25</v>
      </c>
      <c r="AB36" s="11">
        <f>MAX(AB5:AB35)</f>
        <v>63.3</v>
      </c>
      <c r="AC36" s="11">
        <f>MAX(AC5:AC35)</f>
        <v>885</v>
      </c>
    </row>
    <row r="37" ht="15" spans="1:29">
      <c r="A37" s="18" t="s">
        <v>57</v>
      </c>
      <c r="B37" s="11">
        <f t="shared" ref="B37:T37" si="2">MIN(B5:B35)</f>
        <v>7.5</v>
      </c>
      <c r="C37" s="11">
        <f t="shared" si="2"/>
        <v>1.5</v>
      </c>
      <c r="D37" s="11">
        <f t="shared" si="2"/>
        <v>3</v>
      </c>
      <c r="E37" s="11">
        <f t="shared" si="2"/>
        <v>1</v>
      </c>
      <c r="F37" s="12">
        <f t="shared" si="2"/>
        <v>0.084</v>
      </c>
      <c r="G37" s="12">
        <f t="shared" si="2"/>
        <v>0.006</v>
      </c>
      <c r="H37" s="19">
        <f t="shared" si="2"/>
        <v>6.48</v>
      </c>
      <c r="I37" s="19">
        <f t="shared" si="2"/>
        <v>6.25</v>
      </c>
      <c r="J37" s="12">
        <f t="shared" si="2"/>
        <v>0.084</v>
      </c>
      <c r="K37" s="12">
        <f t="shared" si="2"/>
        <v>0.018</v>
      </c>
      <c r="L37" s="11">
        <f t="shared" si="2"/>
        <v>9</v>
      </c>
      <c r="M37" s="11">
        <f t="shared" si="2"/>
        <v>1</v>
      </c>
      <c r="N37" s="19">
        <f t="shared" si="2"/>
        <v>7.87</v>
      </c>
      <c r="O37" s="19">
        <f t="shared" si="2"/>
        <v>7.84</v>
      </c>
      <c r="P37" s="11">
        <f t="shared" si="2"/>
        <v>7</v>
      </c>
      <c r="Q37" s="11">
        <f t="shared" si="2"/>
        <v>2</v>
      </c>
      <c r="R37" s="11">
        <f t="shared" si="2"/>
        <v>14.6</v>
      </c>
      <c r="S37" s="11">
        <f t="shared" si="2"/>
        <v>15</v>
      </c>
      <c r="T37" s="11">
        <f t="shared" si="2"/>
        <v>11</v>
      </c>
      <c r="U37" s="41" t="s">
        <v>25</v>
      </c>
      <c r="V37" s="11">
        <f t="shared" ref="V37:Z37" si="3">MIN(V5:V35)</f>
        <v>1242</v>
      </c>
      <c r="W37" s="41" t="s">
        <v>25</v>
      </c>
      <c r="X37" s="11">
        <f t="shared" si="3"/>
        <v>54</v>
      </c>
      <c r="Y37" s="41" t="s">
        <v>25</v>
      </c>
      <c r="Z37" s="11">
        <f t="shared" si="3"/>
        <v>391</v>
      </c>
      <c r="AA37" s="41" t="s">
        <v>25</v>
      </c>
      <c r="AB37" s="11">
        <f>MIN(AB5:AB35)</f>
        <v>40.4</v>
      </c>
      <c r="AC37" s="35">
        <f>MIN(AC5:AC35)</f>
        <v>10</v>
      </c>
    </row>
    <row r="38" ht="15" spans="1:29">
      <c r="A38" s="20" t="s">
        <v>58</v>
      </c>
      <c r="B38" s="21">
        <f t="shared" ref="B38:T38" si="4">AVERAGE(B5:B35)</f>
        <v>49.4677419354839</v>
      </c>
      <c r="C38" s="21">
        <f t="shared" si="4"/>
        <v>6.88709677419355</v>
      </c>
      <c r="D38" s="21">
        <f t="shared" si="4"/>
        <v>11.7333333333333</v>
      </c>
      <c r="E38" s="21">
        <f t="shared" si="4"/>
        <v>2.23333333333333</v>
      </c>
      <c r="F38" s="22">
        <f t="shared" si="4"/>
        <v>1.31983870967742</v>
      </c>
      <c r="G38" s="22">
        <f t="shared" si="4"/>
        <v>0.0910645161290322</v>
      </c>
      <c r="H38" s="23">
        <f t="shared" si="4"/>
        <v>9.28225806451613</v>
      </c>
      <c r="I38" s="23">
        <f t="shared" si="4"/>
        <v>7.02290322580645</v>
      </c>
      <c r="J38" s="22">
        <f t="shared" si="4"/>
        <v>1.18777419354839</v>
      </c>
      <c r="K38" s="22">
        <f t="shared" si="4"/>
        <v>0.0499354838709677</v>
      </c>
      <c r="L38" s="21">
        <f t="shared" si="4"/>
        <v>81</v>
      </c>
      <c r="M38" s="21">
        <f t="shared" si="4"/>
        <v>3.08064516129032</v>
      </c>
      <c r="N38" s="23">
        <f t="shared" si="4"/>
        <v>8.00838709677419</v>
      </c>
      <c r="O38" s="23">
        <f t="shared" si="4"/>
        <v>8.01322580645161</v>
      </c>
      <c r="P38" s="21">
        <f t="shared" si="4"/>
        <v>25.5161290322581</v>
      </c>
      <c r="Q38" s="21">
        <f t="shared" si="4"/>
        <v>4.38709677419355</v>
      </c>
      <c r="R38" s="21">
        <f t="shared" si="4"/>
        <v>16.7774193548387</v>
      </c>
      <c r="S38" s="21">
        <f t="shared" si="4"/>
        <v>17.0290322580645</v>
      </c>
      <c r="T38" s="21">
        <f t="shared" si="4"/>
        <v>13.8709677419355</v>
      </c>
      <c r="U38" s="41" t="s">
        <v>25</v>
      </c>
      <c r="V38" s="21">
        <f t="shared" ref="V38:Z38" si="5">AVERAGE(V5:V35)</f>
        <v>1876</v>
      </c>
      <c r="W38" s="41" t="s">
        <v>25</v>
      </c>
      <c r="X38" s="21">
        <f t="shared" si="5"/>
        <v>76.258064516129</v>
      </c>
      <c r="Y38" s="41" t="s">
        <v>25</v>
      </c>
      <c r="Z38" s="21">
        <f t="shared" si="5"/>
        <v>987.064516129032</v>
      </c>
      <c r="AA38" s="41" t="s">
        <v>25</v>
      </c>
      <c r="AB38" s="21">
        <f>AVERAGE(AB5:AB35)</f>
        <v>54.1785714285714</v>
      </c>
      <c r="AC38" s="21">
        <f>AVERAGE(AC5:AC35)</f>
        <v>155.379310344828</v>
      </c>
    </row>
    <row r="39" ht="15" spans="1:29">
      <c r="A39" s="24" t="s">
        <v>59</v>
      </c>
      <c r="B39" s="24">
        <v>500</v>
      </c>
      <c r="C39" s="24">
        <v>40</v>
      </c>
      <c r="D39" s="24">
        <v>300</v>
      </c>
      <c r="E39" s="25">
        <v>10</v>
      </c>
      <c r="F39" s="26">
        <v>35</v>
      </c>
      <c r="G39" s="26" t="s">
        <v>60</v>
      </c>
      <c r="H39" s="26">
        <v>70</v>
      </c>
      <c r="I39" s="26">
        <v>15</v>
      </c>
      <c r="J39" s="26">
        <v>8</v>
      </c>
      <c r="K39" s="38">
        <v>0.5</v>
      </c>
      <c r="L39" s="26">
        <v>400</v>
      </c>
      <c r="M39" s="26">
        <v>10</v>
      </c>
      <c r="N39" s="26" t="s">
        <v>61</v>
      </c>
      <c r="O39" s="26" t="s">
        <v>61</v>
      </c>
      <c r="P39" s="26">
        <v>80</v>
      </c>
      <c r="Q39" s="26">
        <v>30</v>
      </c>
      <c r="R39" s="26" t="s">
        <v>25</v>
      </c>
      <c r="S39" s="26" t="s">
        <v>25</v>
      </c>
      <c r="T39" s="26" t="s">
        <v>25</v>
      </c>
      <c r="U39" s="26" t="s">
        <v>25</v>
      </c>
      <c r="V39" s="26" t="s">
        <v>25</v>
      </c>
      <c r="W39" s="26" t="s">
        <v>25</v>
      </c>
      <c r="X39" s="26" t="s">
        <v>25</v>
      </c>
      <c r="Y39" s="26" t="s">
        <v>25</v>
      </c>
      <c r="Z39" s="26" t="s">
        <v>25</v>
      </c>
      <c r="AA39" s="41" t="s">
        <v>25</v>
      </c>
      <c r="AB39" s="26">
        <v>80</v>
      </c>
      <c r="AC39" s="26">
        <v>1000</v>
      </c>
    </row>
    <row r="40" spans="1:29">
      <c r="A40" s="27" t="s">
        <v>62</v>
      </c>
      <c r="B40" s="28" t="s">
        <v>63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47"/>
    </row>
  </sheetData>
  <mergeCells count="16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40:AC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2020-11-09T07:51:19Z</dcterms:created>
  <dcterms:modified xsi:type="dcterms:W3CDTF">2020-11-09T07:51:40Z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