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封面" sheetId="1" r:id="rId1"/>
    <sheet name="1" sheetId="2" r:id="rId2"/>
    <sheet name="1-1" sheetId="10" r:id="rId3"/>
    <sheet name="1-2" sheetId="9" r:id="rId4"/>
    <sheet name="2" sheetId="8" r:id="rId5"/>
    <sheet name="3" sheetId="13" r:id="rId6"/>
    <sheet name="3-1" sheetId="6" r:id="rId7"/>
    <sheet name="3-2" sheetId="5" r:id="rId8"/>
    <sheet name="3-3" sheetId="4" r:id="rId9"/>
    <sheet name="4" sheetId="12" r:id="rId10"/>
    <sheet name="4-1" sheetId="11" r:id="rId11"/>
    <sheet name="5" sheetId="3" r:id="rId12"/>
    <sheet name="Sheet1" sheetId="14" r:id="rId13"/>
  </sheets>
  <definedNames>
    <definedName name="_xlnm._FilterDatabase" localSheetId="2" hidden="1">'1-1'!$A$1:$A$94</definedName>
    <definedName name="_xlnm._FilterDatabase" localSheetId="5" hidden="1">'3'!$A$8:$CF$57</definedName>
    <definedName name="_xlnm._FilterDatabase" localSheetId="7" hidden="1">'3-2'!$E$1:$E$164</definedName>
    <definedName name="_xlnm.Print_Area" localSheetId="1">'1'!$A$1:$D$19</definedName>
    <definedName name="_xlnm.Print_Area" localSheetId="3">'1-2'!$A$1:$J$65</definedName>
    <definedName name="_xlnm.Print_Area" localSheetId="5">'3'!$A$5:$BC$57</definedName>
    <definedName name="_xlnm.Print_Area" localSheetId="7">'3-2'!$A$2:$F$19</definedName>
    <definedName name="_xlnm.Print_Area" localSheetId="9">'4'!$A$1:$H$21</definedName>
    <definedName name="_xlnm.Print_Area" localSheetId="10">'4-1'!$A$1:$H$25</definedName>
    <definedName name="_xlnm.Print_Area" localSheetId="11">'5'!$A$1:$H$24</definedName>
  </definedNames>
  <calcPr calcId="144525"/>
</workbook>
</file>

<file path=xl/sharedStrings.xml><?xml version="1.0" encoding="utf-8"?>
<sst xmlns="http://schemas.openxmlformats.org/spreadsheetml/2006/main" count="354">
  <si>
    <t>绵竹市民政局</t>
  </si>
  <si>
    <t>2018年部门预算</t>
  </si>
  <si>
    <t>表1</t>
  </si>
  <si>
    <t>部门预算收支总表</t>
  </si>
  <si>
    <t>单位：万元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</si>
  <si>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</si>
  <si>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</si>
  <si>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</si>
  <si>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18年预算数</t>
    </r>
  </si>
  <si>
    <t>一、一般公共预算拨款收入</t>
  </si>
  <si>
    <t>一、社会保障和就业支出</t>
  </si>
  <si>
    <t>二、政府性基金预算拨款收入</t>
  </si>
  <si>
    <t>二、医疗卫生与计划生育支出</t>
  </si>
  <si>
    <t>三、国有资本经营预算拨款收入</t>
  </si>
  <si>
    <t>三、住房保障支出</t>
  </si>
  <si>
    <t>四、事业收入</t>
  </si>
  <si>
    <t>五、事业单位经营收入</t>
  </si>
  <si>
    <t>六、其他收入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</si>
  <si>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</si>
  <si>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</si>
  <si>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</si>
  <si>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</si>
  <si>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</si>
  <si>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</si>
  <si>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</si>
  <si>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</si>
  <si>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</si>
  <si>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</si>
  <si>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</si>
  <si>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部门预算收入总表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</si>
  <si>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</si>
  <si>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</si>
  <si>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</si>
  <si>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</si>
  <si>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</si>
  <si>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</si>
  <si>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</si>
  <si>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</si>
  <si>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</si>
  <si>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</si>
  <si>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</si>
  <si>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</si>
  <si>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</si>
  <si>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</si>
  <si>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</si>
  <si>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</si>
  <si>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</si>
  <si>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</si>
  <si>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</si>
  <si>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</si>
  <si>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</si>
  <si>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</si>
  <si>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</si>
  <si>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</si>
  <si>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613601</t>
  </si>
  <si>
    <t>208</t>
  </si>
  <si>
    <t xml:space="preserve">  社会保障和就业支出</t>
  </si>
  <si>
    <t>02</t>
  </si>
  <si>
    <t xml:space="preserve">    民政管理事务</t>
  </si>
  <si>
    <t xml:space="preserve">  208</t>
  </si>
  <si>
    <t xml:space="preserve">  02</t>
  </si>
  <si>
    <t>01</t>
  </si>
  <si>
    <t xml:space="preserve">  613601</t>
  </si>
  <si>
    <t xml:space="preserve">      行政运行</t>
  </si>
  <si>
    <t>03</t>
  </si>
  <si>
    <t xml:space="preserve">      机关服务</t>
  </si>
  <si>
    <t>04</t>
  </si>
  <si>
    <t xml:space="preserve">      拥军优属</t>
  </si>
  <si>
    <t>06</t>
  </si>
  <si>
    <t xml:space="preserve">      民间组织管理</t>
  </si>
  <si>
    <t>99</t>
  </si>
  <si>
    <t xml:space="preserve">      其他民政管理事务支出</t>
  </si>
  <si>
    <t>05</t>
  </si>
  <si>
    <t xml:space="preserve">    行政事业单位离退休</t>
  </si>
  <si>
    <t xml:space="preserve">  05</t>
  </si>
  <si>
    <t xml:space="preserve">      机关事业单位基本养老保险缴费支出</t>
  </si>
  <si>
    <t xml:space="preserve">      机关事业单位职业年金缴费支出</t>
  </si>
  <si>
    <t>08</t>
  </si>
  <si>
    <t xml:space="preserve">    抚恤</t>
  </si>
  <si>
    <t xml:space="preserve">  08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</si>
  <si>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</si>
  <si>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</si>
  <si>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</si>
  <si>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</si>
  <si>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其他优抚支出</t>
  </si>
  <si>
    <t>09</t>
  </si>
  <si>
    <t xml:space="preserve">    退役安置</t>
  </si>
  <si>
    <t xml:space="preserve">  09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</si>
  <si>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</si>
  <si>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</si>
  <si>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</si>
  <si>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其他退役安置支出</t>
  </si>
  <si>
    <t>10</t>
  </si>
  <si>
    <t xml:space="preserve">    社会福利</t>
  </si>
  <si>
    <t xml:space="preserve">  10</t>
  </si>
  <si>
    <t xml:space="preserve">      儿童福利</t>
  </si>
  <si>
    <t xml:space="preserve">      老年福利</t>
  </si>
  <si>
    <t xml:space="preserve">      其他社会福利支出</t>
  </si>
  <si>
    <t>11</t>
  </si>
  <si>
    <t xml:space="preserve">    残疾人事业</t>
  </si>
  <si>
    <t xml:space="preserve">  11</t>
  </si>
  <si>
    <t xml:space="preserve">      其他残疾人事业支出</t>
  </si>
  <si>
    <t>15</t>
  </si>
  <si>
    <t xml:space="preserve">    自然灾害生活救助</t>
  </si>
  <si>
    <t xml:space="preserve">  15</t>
  </si>
  <si>
    <t xml:space="preserve">      地方自然灾害生活补助</t>
  </si>
  <si>
    <t>20</t>
  </si>
  <si>
    <t xml:space="preserve">    临时救助</t>
  </si>
  <si>
    <t xml:space="preserve">  20</t>
  </si>
  <si>
    <t xml:space="preserve">      临时救助支出</t>
  </si>
  <si>
    <t>21</t>
  </si>
  <si>
    <t xml:space="preserve">    特困人员救助供养</t>
  </si>
  <si>
    <t xml:space="preserve">  21</t>
  </si>
  <si>
    <t xml:space="preserve">      城市特困人员救助供养支出</t>
  </si>
  <si>
    <t>25</t>
  </si>
  <si>
    <t xml:space="preserve">    其他生活救助</t>
  </si>
  <si>
    <t xml:space="preserve">  25</t>
  </si>
  <si>
    <t xml:space="preserve">      其他城市生活救助</t>
  </si>
  <si>
    <t xml:space="preserve">      其他农村生活救助</t>
  </si>
  <si>
    <t>210</t>
  </si>
  <si>
    <t xml:space="preserve">  医疗卫生与计划生育支出</t>
  </si>
  <si>
    <t>14</t>
  </si>
  <si>
    <t xml:space="preserve">    优抚对象医疗</t>
  </si>
  <si>
    <t xml:space="preserve">  210</t>
  </si>
  <si>
    <t xml:space="preserve">  14</t>
  </si>
  <si>
    <t xml:space="preserve">      优抚对象医疗补助</t>
  </si>
  <si>
    <t>221</t>
  </si>
  <si>
    <t xml:space="preserve">  住房保障支出</t>
  </si>
  <si>
    <t xml:space="preserve">    住房改革支出</t>
  </si>
  <si>
    <t xml:space="preserve">  221</t>
  </si>
  <si>
    <t xml:space="preserve">      住房公积金</t>
  </si>
  <si>
    <t>613603</t>
  </si>
  <si>
    <t>绵竹市殡仪馆</t>
  </si>
  <si>
    <t xml:space="preserve">  613603</t>
  </si>
  <si>
    <t xml:space="preserve">      殡葬</t>
  </si>
  <si>
    <t>613604</t>
  </si>
  <si>
    <t>绵竹市社会福利院</t>
  </si>
  <si>
    <t xml:space="preserve">  613604</t>
  </si>
  <si>
    <t xml:space="preserve">      社会福利事业单位</t>
  </si>
  <si>
    <t xml:space="preserve">    行政事业单位医疗</t>
  </si>
  <si>
    <t xml:space="preserve">      事业单位医疗</t>
  </si>
  <si>
    <t>613605</t>
  </si>
  <si>
    <t>绵竹市救助管理站</t>
  </si>
  <si>
    <t xml:space="preserve">  613605</t>
  </si>
  <si>
    <t xml:space="preserve">      流浪乞讨人员救助支出</t>
  </si>
  <si>
    <t>613606</t>
  </si>
  <si>
    <t>绵竹市园宝山公墓管理所</t>
  </si>
  <si>
    <t xml:space="preserve">  613606</t>
  </si>
  <si>
    <t>613610</t>
  </si>
  <si>
    <t>绵竹市老龄工作委员会办公室</t>
  </si>
  <si>
    <t xml:space="preserve">  613610</t>
  </si>
  <si>
    <t xml:space="preserve">      老龄事务</t>
  </si>
  <si>
    <t>表1-2</t>
  </si>
  <si>
    <t>部门预算支出总表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</si>
  <si>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</si>
  <si>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</si>
  <si>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</si>
  <si>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</si>
  <si>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</si>
  <si>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</si>
  <si>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</si>
  <si>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2018年预算数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</si>
  <si>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</si>
  <si>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</si>
  <si>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</si>
  <si>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</si>
  <si>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</si>
  <si>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</si>
  <si>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</si>
  <si>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>社会保障和就业支出</t>
  </si>
  <si>
    <t xml:space="preserve">  政府性基金预算拨款收入</t>
  </si>
  <si>
    <t>医疗卫生与计划生育支出</t>
  </si>
  <si>
    <t xml:space="preserve">  国有资本经营预算拨款收入</t>
  </si>
  <si>
    <t>住房保障支出</t>
  </si>
  <si>
    <t>二、上年结转</t>
  </si>
  <si>
    <t xml:space="preserve">  上年财政拨款资金结转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</si>
  <si>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</si>
  <si>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</si>
  <si>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</si>
  <si>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</si>
  <si>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</si>
  <si>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</si>
  <si>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</si>
  <si>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</si>
  <si>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</si>
  <si>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</si>
  <si>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</si>
  <si>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</si>
  <si>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</si>
  <si>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</si>
  <si>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</si>
  <si>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</si>
  <si>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</si>
  <si>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</si>
  <si>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</si>
  <si>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</si>
  <si>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</si>
  <si>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</si>
  <si>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其他工资和福利支出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</si>
  <si>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</si>
  <si>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</si>
  <si>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</si>
  <si>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</si>
  <si>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</si>
  <si>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</si>
  <si>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</si>
  <si>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</si>
  <si>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</si>
  <si>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</si>
  <si>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</si>
  <si>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</si>
  <si>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</si>
  <si>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</si>
  <si>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福利费</t>
  </si>
  <si>
    <t>其他交通费用</t>
  </si>
  <si>
    <t>工会经费</t>
  </si>
  <si>
    <t>咨询费</t>
  </si>
  <si>
    <t>专用燃料费</t>
  </si>
  <si>
    <t>专用材料费</t>
  </si>
  <si>
    <t>其他商品和服务支出</t>
  </si>
  <si>
    <t>专用 设备购置</t>
  </si>
  <si>
    <t>其他交通工具购置</t>
  </si>
  <si>
    <t>办公设备购置</t>
  </si>
  <si>
    <t>生活补助</t>
  </si>
  <si>
    <t>救济费</t>
  </si>
  <si>
    <t>抚恤金</t>
  </si>
  <si>
    <t>退置（役）费</t>
  </si>
  <si>
    <t>医疗费</t>
  </si>
  <si>
    <t>奖励金</t>
  </si>
  <si>
    <t>其他对个人和家庭补助</t>
  </si>
  <si>
    <t>企业政策性补贴</t>
  </si>
  <si>
    <t>事业单位补贴</t>
  </si>
  <si>
    <t>……</t>
  </si>
  <si>
    <t>不同级政府间转移性支出</t>
  </si>
  <si>
    <t>同级政府间转移性支出</t>
  </si>
  <si>
    <t>国内债务付息</t>
  </si>
  <si>
    <t>国外债务付息</t>
  </si>
  <si>
    <t>国内债务还本</t>
  </si>
  <si>
    <t>国外债务还本</t>
  </si>
  <si>
    <t>房屋建筑物购建</t>
  </si>
  <si>
    <t>专用设备购置</t>
  </si>
  <si>
    <t>网络建设购建</t>
  </si>
  <si>
    <t>其他交通工具</t>
  </si>
  <si>
    <t>预备费</t>
  </si>
  <si>
    <t>预留</t>
  </si>
  <si>
    <t>生育保险</t>
  </si>
  <si>
    <t>失业保险</t>
  </si>
  <si>
    <t>工伤保险</t>
  </si>
  <si>
    <t>独生子女费</t>
  </si>
  <si>
    <t>其他奖励金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</si>
  <si>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</si>
  <si>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</si>
  <si>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</si>
  <si>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</si>
  <si>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</si>
  <si>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</si>
  <si>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</si>
  <si>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>608601</t>
  </si>
  <si>
    <t xml:space="preserve">      基本工资</t>
  </si>
  <si>
    <t xml:space="preserve">      津贴补贴</t>
  </si>
  <si>
    <t xml:space="preserve">      奖金</t>
  </si>
  <si>
    <t xml:space="preserve">      其他社会保障缴费</t>
  </si>
  <si>
    <t>07</t>
  </si>
  <si>
    <t xml:space="preserve">      绩效工资</t>
  </si>
  <si>
    <t xml:space="preserve">      职工基本医疗保险缴费</t>
  </si>
  <si>
    <t>301</t>
  </si>
  <si>
    <t xml:space="preserve">      其他工资福利支出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</si>
  <si>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</si>
  <si>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</si>
  <si>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</si>
  <si>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</si>
  <si>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手续费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</si>
  <si>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</si>
  <si>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</si>
  <si>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</si>
  <si>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</si>
  <si>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</si>
  <si>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</si>
  <si>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12</t>
  </si>
  <si>
    <t xml:space="preserve">      租赁费</t>
  </si>
  <si>
    <t>13</t>
  </si>
  <si>
    <t xml:space="preserve">      会议费</t>
  </si>
  <si>
    <t xml:space="preserve">      公务接待费</t>
  </si>
  <si>
    <t xml:space="preserve">      劳务费</t>
  </si>
  <si>
    <t>16</t>
  </si>
  <si>
    <t xml:space="preserve">      福利费</t>
  </si>
  <si>
    <t>17</t>
  </si>
  <si>
    <t xml:space="preserve">      其他交通费用</t>
  </si>
  <si>
    <t>18</t>
  </si>
  <si>
    <t xml:space="preserve">      其他商品和服务支出</t>
  </si>
  <si>
    <t>19</t>
  </si>
  <si>
    <t>303</t>
  </si>
  <si>
    <t xml:space="preserve">  对个人和家庭的补助</t>
  </si>
  <si>
    <t xml:space="preserve">      生活补助</t>
  </si>
  <si>
    <t xml:space="preserve">      奖励金</t>
  </si>
  <si>
    <t xml:space="preserve">      其他对个人和家庭补助</t>
  </si>
  <si>
    <t>绵竹市老龄委</t>
  </si>
  <si>
    <t>表3-2</t>
  </si>
  <si>
    <t>一般公共预算项目支出预算表</t>
  </si>
  <si>
    <t>单位名称（项目）</t>
  </si>
  <si>
    <t xml:space="preserve">      经常性项目</t>
  </si>
  <si>
    <t xml:space="preserve">        婚姻登记处，维护费</t>
  </si>
  <si>
    <t xml:space="preserve">        低保中心印刷费，维护费</t>
  </si>
  <si>
    <t xml:space="preserve">        八一、春节慰问费</t>
  </si>
  <si>
    <t>低保、五保金发放手续费</t>
  </si>
  <si>
    <t>救灾物资仓库经费</t>
  </si>
  <si>
    <t xml:space="preserve">        民间组织创新管理费用</t>
  </si>
  <si>
    <t xml:space="preserve">       重点优抚对象死亡定期抚恤金</t>
  </si>
  <si>
    <t xml:space="preserve">       重点优抚对象伤残定期抚恤金</t>
  </si>
  <si>
    <t xml:space="preserve">        在乡复员、退伍军人定期生活补助</t>
  </si>
  <si>
    <t xml:space="preserve">        义务兵优待金</t>
  </si>
  <si>
    <t xml:space="preserve">     农村老党员生活补助</t>
  </si>
  <si>
    <t xml:space="preserve">        退役士兵安置费</t>
  </si>
  <si>
    <t xml:space="preserve">        军队移交政府的离退休人员经费</t>
  </si>
  <si>
    <t xml:space="preserve">        军队移交政府离退休干部管理机构的机构费用</t>
  </si>
  <si>
    <t xml:space="preserve">        城镇失业退役军人安置</t>
  </si>
  <si>
    <t xml:space="preserve">        孤儿生活费</t>
  </si>
  <si>
    <t xml:space="preserve">        镇乡敬老院日常维修</t>
  </si>
  <si>
    <t xml:space="preserve">        惠民殡葬费</t>
  </si>
  <si>
    <t xml:space="preserve">        精神病护理补贴</t>
  </si>
  <si>
    <t xml:space="preserve">      经常性民生项目</t>
  </si>
  <si>
    <t xml:space="preserve">       困难残疾人生活和护理补贴</t>
  </si>
  <si>
    <t xml:space="preserve">        地方救灾应急支出</t>
  </si>
  <si>
    <t xml:space="preserve">        临时救助支出</t>
  </si>
  <si>
    <t xml:space="preserve">        城镇三无人员生活费</t>
  </si>
  <si>
    <t xml:space="preserve">        起义人员生活补助</t>
  </si>
  <si>
    <t xml:space="preserve">       重点优抚对象医疗补助费</t>
  </si>
  <si>
    <t xml:space="preserve">        工资福利支出</t>
  </si>
  <si>
    <t xml:space="preserve">        商品服务支出</t>
  </si>
  <si>
    <t xml:space="preserve">        专用设备购置</t>
  </si>
  <si>
    <t xml:space="preserve">        院民经费</t>
  </si>
  <si>
    <t xml:space="preserve">        救助支出</t>
  </si>
  <si>
    <t xml:space="preserve">        商品和服务支出一</t>
  </si>
  <si>
    <t xml:space="preserve">        商品和服务支出二</t>
  </si>
  <si>
    <t xml:space="preserve">        重阳节，春节慰问费</t>
  </si>
  <si>
    <t xml:space="preserve">        80周岁以上老年人生活补助</t>
  </si>
  <si>
    <t>表3-3</t>
  </si>
  <si>
    <t>一般公共预算“三公”经费支出预算表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</si>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</sst>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10">
    <numFmt numFmtId="176" formatCode="###0.00"/>
    <numFmt numFmtId="17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#,##0.0000000000000000_ "/>
    <numFmt numFmtId="179" formatCode="0.00_ "/>
    <numFmt numFmtId="180" formatCode="&quot;\&quot;#,##0.00_);\(&quot;\&quot;#,##0.00\)"/>
    <numFmt numFmtId="181" formatCode="#,##0.0000"/>
  </numFmts>
  <fonts count="58">
    <font>
      <sz val="12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sz val="16"/>
      <color rgb="FFFF0000"/>
      <name val="宋体"/>
      <charset val="134"/>
    </font>
    <font>
      <sz val="16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黑体"/>
      <charset val="134"/>
    </font>
    <font>
      <sz val="9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b/>
      <sz val="12"/>
      <color indexed="8"/>
      <name val="宋体"/>
      <charset val="134"/>
    </font>
    <font>
      <sz val="9"/>
      <color rgb="FF000000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3" borderId="1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3" fillId="20" borderId="17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55" fillId="7" borderId="16" applyNumberFormat="0" applyAlignment="0" applyProtection="0">
      <alignment vertical="center"/>
    </xf>
    <xf numFmtId="0" fontId="49" fillId="24" borderId="18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1" fontId="11" fillId="0" borderId="0"/>
    <xf numFmtId="1" fontId="11" fillId="0" borderId="0"/>
  </cellStyleXfs>
  <cellXfs count="274">
    <xf numFmtId="0" fontId="0" fillId="0" borderId="0" xfId="0"/>
    <xf numFmtId="1" fontId="1" fillId="0" borderId="0" xfId="0" applyNumberFormat="1" applyFont="1" applyFill="1"/>
    <xf numFmtId="0" fontId="2" fillId="2" borderId="0" xfId="0" applyNumberFormat="1" applyFont="1" applyFill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8" fontId="0" fillId="0" borderId="0" xfId="0" applyNumberFormat="1"/>
    <xf numFmtId="0" fontId="3" fillId="3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horizontal="left" vertical="center" wrapText="1"/>
    </xf>
    <xf numFmtId="1" fontId="0" fillId="0" borderId="0" xfId="0" applyNumberFormat="1" applyFill="1"/>
    <xf numFmtId="1" fontId="5" fillId="0" borderId="0" xfId="0" applyNumberFormat="1" applyFont="1" applyFill="1" applyAlignment="1">
      <alignment horizontal="left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/>
    </xf>
    <xf numFmtId="0" fontId="6" fillId="0" borderId="4" xfId="0" applyNumberFormat="1" applyFont="1" applyFill="1" applyBorder="1" applyAlignment="1">
      <alignment horizontal="centerContinuous" vertical="center"/>
    </xf>
    <xf numFmtId="0" fontId="6" fillId="0" borderId="6" xfId="0" applyNumberFormat="1" applyFont="1" applyFill="1" applyBorder="1" applyAlignment="1">
      <alignment horizontal="centerContinuous" vertical="center"/>
    </xf>
    <xf numFmtId="0" fontId="6" fillId="0" borderId="7" xfId="0" applyNumberFormat="1" applyFont="1" applyFill="1" applyBorder="1" applyAlignment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Continuous" vertical="center"/>
    </xf>
    <xf numFmtId="1" fontId="6" fillId="0" borderId="1" xfId="0" applyNumberFormat="1" applyFont="1" applyFill="1" applyBorder="1" applyAlignment="1">
      <alignment horizontal="centerContinuous" vertical="center"/>
    </xf>
    <xf numFmtId="1" fontId="6" fillId="0" borderId="2" xfId="0" applyNumberFormat="1" applyFont="1" applyFill="1" applyBorder="1" applyAlignment="1">
      <alignment horizontal="centerContinuous" vertical="center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vertical="center" wrapText="1"/>
    </xf>
    <xf numFmtId="0" fontId="0" fillId="0" borderId="1" xfId="0" applyBorder="1"/>
    <xf numFmtId="176" fontId="6" fillId="0" borderId="1" xfId="0" applyNumberFormat="1" applyFont="1" applyFill="1" applyBorder="1" applyAlignment="1" applyProtection="1">
      <alignment vertical="center" wrapText="1"/>
    </xf>
    <xf numFmtId="176" fontId="6" fillId="0" borderId="9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9" fillId="2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/>
    <xf numFmtId="0" fontId="12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11" fillId="2" borderId="0" xfId="0" applyNumberFormat="1" applyFont="1" applyFill="1" applyBorder="1"/>
    <xf numFmtId="0" fontId="11" fillId="0" borderId="0" xfId="0" applyNumberFormat="1" applyFont="1" applyFill="1"/>
    <xf numFmtId="0" fontId="6" fillId="0" borderId="0" xfId="0" applyNumberFormat="1" applyFont="1" applyFill="1" applyAlignment="1" applyProtection="1">
      <alignment vertical="center" wrapText="1"/>
    </xf>
    <xf numFmtId="1" fontId="5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8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/>
    <xf numFmtId="1" fontId="6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Continuous" vertical="center"/>
    </xf>
    <xf numFmtId="0" fontId="6" fillId="0" borderId="5" xfId="0" applyNumberFormat="1" applyFont="1" applyFill="1" applyBorder="1" applyAlignment="1" applyProtection="1">
      <alignment horizontal="centerContinuous" vertical="center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/>
    <xf numFmtId="0" fontId="14" fillId="0" borderId="1" xfId="0" applyNumberFormat="1" applyFont="1" applyFill="1" applyBorder="1" applyAlignment="1">
      <alignment horizontal="centerContinuous" vertical="center"/>
    </xf>
    <xf numFmtId="1" fontId="15" fillId="0" borderId="1" xfId="0" applyNumberFormat="1" applyFont="1" applyFill="1" applyBorder="1"/>
    <xf numFmtId="0" fontId="14" fillId="0" borderId="1" xfId="0" applyNumberFormat="1" applyFont="1" applyFill="1" applyBorder="1"/>
    <xf numFmtId="0" fontId="13" fillId="0" borderId="1" xfId="0" applyNumberFormat="1" applyFont="1" applyFill="1" applyBorder="1" applyAlignment="1">
      <alignment horizontal="centerContinuous" vertical="center"/>
    </xf>
    <xf numFmtId="0" fontId="16" fillId="0" borderId="1" xfId="0" applyNumberFormat="1" applyFont="1" applyFill="1" applyBorder="1" applyAlignment="1">
      <alignment horizontal="centerContinuous" vertical="center"/>
    </xf>
    <xf numFmtId="1" fontId="15" fillId="0" borderId="1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/>
    <xf numFmtId="1" fontId="6" fillId="0" borderId="0" xfId="0" applyNumberFormat="1" applyFont="1" applyFill="1" applyAlignment="1">
      <alignment vertical="center"/>
    </xf>
    <xf numFmtId="1" fontId="17" fillId="0" borderId="0" xfId="0" applyNumberFormat="1" applyFont="1" applyFill="1"/>
    <xf numFmtId="0" fontId="18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/>
    </xf>
    <xf numFmtId="49" fontId="6" fillId="0" borderId="2" xfId="0" applyNumberFormat="1" applyFont="1" applyFill="1" applyBorder="1" applyAlignment="1" applyProtection="1">
      <alignment vertical="center"/>
    </xf>
    <xf numFmtId="4" fontId="6" fillId="4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9" xfId="0" applyNumberFormat="1" applyFont="1" applyFill="1" applyBorder="1" applyAlignment="1" applyProtection="1">
      <alignment horizontal="left" vertical="center" wrapText="1"/>
    </xf>
    <xf numFmtId="1" fontId="0" fillId="0" borderId="1" xfId="0" applyNumberFormat="1" applyFill="1" applyBorder="1"/>
    <xf numFmtId="49" fontId="6" fillId="0" borderId="1" xfId="0" applyNumberFormat="1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1" fontId="1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 applyProtection="1">
      <alignment horizontal="centerContinuous"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6" fillId="4" borderId="5" xfId="0" applyNumberFormat="1" applyFont="1" applyFill="1" applyBorder="1" applyAlignment="1" applyProtection="1">
      <alignment horizontal="left"/>
    </xf>
    <xf numFmtId="0" fontId="6" fillId="4" borderId="0" xfId="0" applyNumberFormat="1" applyFont="1" applyFill="1" applyBorder="1" applyAlignment="1" applyProtection="1">
      <alignment horizontal="left"/>
    </xf>
    <xf numFmtId="0" fontId="6" fillId="4" borderId="0" xfId="0" applyNumberFormat="1" applyFont="1" applyFill="1" applyBorder="1" applyAlignment="1" applyProtection="1">
      <alignment horizontal="centerContinuous" vertical="center"/>
    </xf>
    <xf numFmtId="0" fontId="6" fillId="4" borderId="0" xfId="0" applyNumberFormat="1" applyFont="1" applyFill="1" applyAlignment="1"/>
    <xf numFmtId="0" fontId="8" fillId="4" borderId="0" xfId="0" applyNumberFormat="1" applyFont="1" applyFill="1" applyAlignment="1">
      <alignment horizontal="right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6" fillId="4" borderId="1" xfId="0" applyNumberFormat="1" applyFont="1" applyFill="1" applyBorder="1" applyAlignment="1" applyProtection="1">
      <alignment horizontal="centerContinuous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>
      <alignment horizontal="centerContinuous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79" fontId="20" fillId="0" borderId="1" xfId="0" applyNumberFormat="1" applyFont="1" applyFill="1" applyBorder="1" applyAlignment="1" applyProtection="1">
      <alignment horizontal="left" vertical="center"/>
    </xf>
    <xf numFmtId="179" fontId="20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20" fillId="0" borderId="3" xfId="0" applyNumberFormat="1" applyFont="1" applyFill="1" applyBorder="1" applyAlignment="1" applyProtection="1">
      <alignment horizontal="center" vertical="center"/>
    </xf>
    <xf numFmtId="179" fontId="20" fillId="0" borderId="3" xfId="0" applyNumberFormat="1" applyFont="1" applyFill="1" applyBorder="1" applyAlignment="1" applyProtection="1">
      <alignment horizontal="center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4" xfId="0" applyNumberFormat="1" applyFont="1" applyFill="1" applyBorder="1" applyAlignment="1" applyProtection="1">
      <alignment horizontal="center" vertical="center"/>
    </xf>
    <xf numFmtId="179" fontId="20" fillId="0" borderId="4" xfId="0" applyNumberFormat="1" applyFont="1" applyFill="1" applyBorder="1" applyAlignment="1" applyProtection="1">
      <alignment horizontal="center" vertical="center"/>
    </xf>
    <xf numFmtId="179" fontId="20" fillId="0" borderId="4" xfId="0" applyNumberFormat="1" applyFont="1" applyFill="1" applyBorder="1" applyAlignment="1" applyProtection="1">
      <alignment horizontal="left" vertical="center"/>
    </xf>
    <xf numFmtId="0" fontId="20" fillId="0" borderId="1" xfId="5" applyNumberFormat="1" applyFont="1" applyFill="1" applyBorder="1" applyAlignment="1" applyProtection="1">
      <alignment vertical="center" wrapText="1"/>
    </xf>
    <xf numFmtId="0" fontId="20" fillId="0" borderId="2" xfId="5" applyNumberFormat="1" applyFont="1" applyFill="1" applyBorder="1" applyAlignment="1" applyProtection="1">
      <alignment vertical="center" wrapText="1"/>
    </xf>
    <xf numFmtId="0" fontId="20" fillId="0" borderId="3" xfId="0" applyNumberFormat="1" applyFont="1" applyFill="1" applyBorder="1" applyAlignment="1" applyProtection="1">
      <alignment horizontal="left" vertical="center"/>
    </xf>
    <xf numFmtId="179" fontId="20" fillId="0" borderId="3" xfId="0" applyNumberFormat="1" applyFont="1" applyFill="1" applyBorder="1" applyAlignment="1" applyProtection="1">
      <alignment horizontal="left" vertical="center"/>
    </xf>
    <xf numFmtId="1" fontId="21" fillId="4" borderId="0" xfId="0" applyNumberFormat="1" applyFont="1" applyFill="1"/>
    <xf numFmtId="1" fontId="22" fillId="4" borderId="0" xfId="0" applyNumberFormat="1" applyFont="1" applyFill="1" applyAlignment="1">
      <alignment horizontal="left"/>
    </xf>
    <xf numFmtId="0" fontId="23" fillId="4" borderId="0" xfId="0" applyNumberFormat="1" applyFont="1" applyFill="1" applyAlignment="1" applyProtection="1">
      <alignment horizontal="center" vertical="center"/>
    </xf>
    <xf numFmtId="0" fontId="24" fillId="4" borderId="5" xfId="0" applyNumberFormat="1" applyFont="1" applyFill="1" applyBorder="1" applyAlignment="1" applyProtection="1">
      <alignment horizontal="left"/>
    </xf>
    <xf numFmtId="0" fontId="24" fillId="4" borderId="0" xfId="0" applyNumberFormat="1" applyFont="1" applyFill="1" applyAlignment="1" applyProtection="1">
      <alignment horizontal="left"/>
    </xf>
    <xf numFmtId="0" fontId="24" fillId="4" borderId="0" xfId="0" applyNumberFormat="1" applyFont="1" applyFill="1" applyAlignment="1"/>
    <xf numFmtId="0" fontId="25" fillId="4" borderId="2" xfId="0" applyNumberFormat="1" applyFont="1" applyFill="1" applyBorder="1" applyAlignment="1">
      <alignment horizontal="center" vertical="center"/>
    </xf>
    <xf numFmtId="0" fontId="25" fillId="4" borderId="9" xfId="0" applyNumberFormat="1" applyFont="1" applyFill="1" applyBorder="1" applyAlignment="1">
      <alignment horizontal="center" vertical="center"/>
    </xf>
    <xf numFmtId="0" fontId="25" fillId="4" borderId="13" xfId="0" applyNumberFormat="1" applyFont="1" applyFill="1" applyBorder="1" applyAlignment="1">
      <alignment horizontal="center" vertical="center"/>
    </xf>
    <xf numFmtId="0" fontId="25" fillId="4" borderId="3" xfId="0" applyNumberFormat="1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 applyProtection="1">
      <alignment horizontal="center" vertical="center" wrapText="1"/>
    </xf>
    <xf numFmtId="0" fontId="25" fillId="4" borderId="9" xfId="0" applyNumberFormat="1" applyFont="1" applyFill="1" applyBorder="1" applyAlignment="1" applyProtection="1">
      <alignment horizontal="center" vertical="center" wrapText="1"/>
    </xf>
    <xf numFmtId="0" fontId="25" fillId="4" borderId="1" xfId="0" applyNumberFormat="1" applyFont="1" applyFill="1" applyBorder="1" applyAlignment="1">
      <alignment horizontal="center" vertical="center"/>
    </xf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25" fillId="4" borderId="6" xfId="0" applyNumberFormat="1" applyFont="1" applyFill="1" applyBorder="1" applyAlignment="1">
      <alignment horizontal="center" vertical="center"/>
    </xf>
    <xf numFmtId="0" fontId="25" fillId="4" borderId="3" xfId="11" applyNumberFormat="1" applyFont="1" applyFill="1" applyBorder="1" applyAlignment="1" applyProtection="1">
      <alignment horizontal="center" vertical="center" wrapText="1"/>
    </xf>
    <xf numFmtId="0" fontId="25" fillId="4" borderId="3" xfId="0" applyNumberFormat="1" applyFont="1" applyFill="1" applyBorder="1" applyAlignment="1">
      <alignment horizontal="center" vertical="center" wrapText="1"/>
    </xf>
    <xf numFmtId="0" fontId="25" fillId="4" borderId="6" xfId="0" applyNumberFormat="1" applyFont="1" applyFill="1" applyBorder="1" applyAlignment="1" applyProtection="1">
      <alignment horizontal="center" vertical="center" wrapText="1"/>
    </xf>
    <xf numFmtId="0" fontId="25" fillId="4" borderId="6" xfId="11" applyNumberFormat="1" applyFont="1" applyFill="1" applyBorder="1" applyAlignment="1" applyProtection="1">
      <alignment horizontal="center" vertical="center" wrapText="1"/>
    </xf>
    <xf numFmtId="0" fontId="25" fillId="4" borderId="4" xfId="0" applyNumberFormat="1" applyFont="1" applyFill="1" applyBorder="1" applyAlignment="1">
      <alignment horizontal="center" vertical="center" wrapText="1"/>
    </xf>
    <xf numFmtId="0" fontId="25" fillId="4" borderId="4" xfId="0" applyNumberFormat="1" applyFont="1" applyFill="1" applyBorder="1" applyAlignment="1" applyProtection="1">
      <alignment horizontal="center" vertical="center" wrapText="1"/>
    </xf>
    <xf numFmtId="0" fontId="25" fillId="4" borderId="4" xfId="0" applyNumberFormat="1" applyFont="1" applyFill="1" applyBorder="1" applyAlignment="1">
      <alignment horizontal="center" vertical="center"/>
    </xf>
    <xf numFmtId="0" fontId="25" fillId="4" borderId="4" xfId="11" applyNumberFormat="1" applyFont="1" applyFill="1" applyBorder="1" applyAlignment="1" applyProtection="1">
      <alignment horizontal="center" vertical="center" wrapText="1"/>
    </xf>
    <xf numFmtId="49" fontId="25" fillId="4" borderId="2" xfId="0" applyNumberFormat="1" applyFont="1" applyFill="1" applyBorder="1" applyAlignment="1" applyProtection="1">
      <alignment horizontal="center" vertical="center"/>
    </xf>
    <xf numFmtId="49" fontId="25" fillId="4" borderId="2" xfId="0" applyNumberFormat="1" applyFont="1" applyFill="1" applyBorder="1" applyAlignment="1" applyProtection="1">
      <alignment vertical="center"/>
    </xf>
    <xf numFmtId="49" fontId="25" fillId="4" borderId="1" xfId="0" applyNumberFormat="1" applyFont="1" applyFill="1" applyBorder="1" applyAlignment="1" applyProtection="1">
      <alignment vertical="center"/>
    </xf>
    <xf numFmtId="4" fontId="25" fillId="4" borderId="1" xfId="0" applyNumberFormat="1" applyFont="1" applyFill="1" applyBorder="1" applyAlignment="1">
      <alignment horizontal="right" vertical="center" wrapText="1"/>
    </xf>
    <xf numFmtId="49" fontId="25" fillId="4" borderId="4" xfId="0" applyNumberFormat="1" applyFont="1" applyFill="1" applyBorder="1" applyAlignment="1" applyProtection="1">
      <alignment vertical="center"/>
    </xf>
    <xf numFmtId="4" fontId="25" fillId="4" borderId="4" xfId="0" applyNumberFormat="1" applyFont="1" applyFill="1" applyBorder="1" applyAlignment="1">
      <alignment horizontal="right" vertical="center" wrapText="1"/>
    </xf>
    <xf numFmtId="0" fontId="25" fillId="4" borderId="4" xfId="0" applyFont="1" applyFill="1" applyBorder="1" applyAlignment="1">
      <alignment horizontal="left" vertical="center" wrapText="1"/>
    </xf>
    <xf numFmtId="49" fontId="25" fillId="4" borderId="1" xfId="0" applyNumberFormat="1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>
      <alignment horizontal="right" vertical="center" wrapText="1"/>
    </xf>
    <xf numFmtId="0" fontId="25" fillId="4" borderId="1" xfId="0" applyFont="1" applyFill="1" applyBorder="1" applyAlignment="1">
      <alignment horizontal="left" vertical="center" wrapText="1"/>
    </xf>
    <xf numFmtId="49" fontId="26" fillId="4" borderId="1" xfId="0" applyNumberFormat="1" applyFont="1" applyFill="1" applyBorder="1" applyAlignment="1" applyProtection="1">
      <alignment horizontal="center" vertical="center"/>
    </xf>
    <xf numFmtId="0" fontId="25" fillId="4" borderId="3" xfId="11" applyNumberFormat="1" applyFont="1" applyFill="1" applyBorder="1" applyAlignment="1" applyProtection="1">
      <alignment horizontal="center" vertical="center"/>
    </xf>
    <xf numFmtId="0" fontId="25" fillId="4" borderId="1" xfId="11" applyNumberFormat="1" applyFont="1" applyFill="1" applyBorder="1" applyAlignment="1" applyProtection="1">
      <alignment horizontal="center" vertical="center"/>
    </xf>
    <xf numFmtId="0" fontId="25" fillId="4" borderId="6" xfId="11" applyNumberFormat="1" applyFont="1" applyFill="1" applyBorder="1" applyAlignment="1" applyProtection="1">
      <alignment horizontal="center" vertical="center"/>
    </xf>
    <xf numFmtId="0" fontId="25" fillId="4" borderId="4" xfId="11" applyNumberFormat="1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>
      <alignment horizontal="left" wrapText="1"/>
    </xf>
    <xf numFmtId="1" fontId="26" fillId="4" borderId="0" xfId="0" applyNumberFormat="1" applyFont="1" applyFill="1"/>
    <xf numFmtId="0" fontId="25" fillId="4" borderId="13" xfId="0" applyNumberFormat="1" applyFont="1" applyFill="1" applyBorder="1" applyAlignment="1" applyProtection="1">
      <alignment horizontal="center" vertical="center" wrapText="1"/>
    </xf>
    <xf numFmtId="0" fontId="25" fillId="4" borderId="1" xfId="0" applyNumberFormat="1" applyFont="1" applyFill="1" applyBorder="1" applyAlignment="1" applyProtection="1">
      <alignment horizontal="center" vertical="center"/>
    </xf>
    <xf numFmtId="0" fontId="25" fillId="4" borderId="3" xfId="5" applyNumberFormat="1" applyFont="1" applyFill="1" applyBorder="1" applyAlignment="1" applyProtection="1">
      <alignment horizontal="center" vertical="center" wrapText="1"/>
    </xf>
    <xf numFmtId="0" fontId="25" fillId="4" borderId="6" xfId="5" applyNumberFormat="1" applyFont="1" applyFill="1" applyBorder="1" applyAlignment="1" applyProtection="1">
      <alignment horizontal="center" vertical="center" wrapText="1"/>
    </xf>
    <xf numFmtId="0" fontId="25" fillId="4" borderId="4" xfId="5" applyNumberFormat="1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justify" wrapText="1"/>
    </xf>
    <xf numFmtId="179" fontId="25" fillId="4" borderId="1" xfId="0" applyNumberFormat="1" applyFont="1" applyFill="1" applyBorder="1" applyAlignment="1">
      <alignment horizontal="left" vertical="center" wrapText="1"/>
    </xf>
    <xf numFmtId="179" fontId="25" fillId="4" borderId="1" xfId="0" applyNumberFormat="1" applyFont="1" applyFill="1" applyBorder="1" applyAlignment="1">
      <alignment horizontal="left" wrapText="1"/>
    </xf>
    <xf numFmtId="179" fontId="25" fillId="4" borderId="1" xfId="0" applyNumberFormat="1" applyFont="1" applyFill="1" applyBorder="1" applyAlignment="1">
      <alignment horizontal="justify" wrapText="1"/>
    </xf>
    <xf numFmtId="0" fontId="21" fillId="4" borderId="1" xfId="0" applyFont="1" applyFill="1" applyBorder="1" applyAlignment="1">
      <alignment horizontal="justify" wrapText="1"/>
    </xf>
    <xf numFmtId="177" fontId="21" fillId="4" borderId="0" xfId="0" applyNumberFormat="1" applyFont="1" applyFill="1"/>
    <xf numFmtId="1" fontId="27" fillId="4" borderId="0" xfId="0" applyNumberFormat="1" applyFont="1" applyFill="1"/>
    <xf numFmtId="0" fontId="24" fillId="4" borderId="0" xfId="0" applyNumberFormat="1" applyFont="1" applyFill="1"/>
    <xf numFmtId="0" fontId="25" fillId="4" borderId="9" xfId="0" applyNumberFormat="1" applyFont="1" applyFill="1" applyBorder="1" applyAlignment="1">
      <alignment horizontal="center" vertical="center" wrapText="1"/>
    </xf>
    <xf numFmtId="0" fontId="25" fillId="4" borderId="2" xfId="0" applyNumberFormat="1" applyFont="1" applyFill="1" applyBorder="1" applyAlignment="1" applyProtection="1">
      <alignment horizontal="center" vertical="center"/>
    </xf>
    <xf numFmtId="0" fontId="25" fillId="4" borderId="3" xfId="0" applyNumberFormat="1" applyFont="1" applyFill="1" applyBorder="1" applyAlignment="1" applyProtection="1">
      <alignment horizontal="center" vertical="center"/>
    </xf>
    <xf numFmtId="0" fontId="25" fillId="4" borderId="1" xfId="5" applyNumberFormat="1" applyFont="1" applyFill="1" applyBorder="1" applyAlignment="1" applyProtection="1">
      <alignment horizontal="center" vertical="center" wrapText="1"/>
    </xf>
    <xf numFmtId="0" fontId="25" fillId="4" borderId="2" xfId="5" applyNumberFormat="1" applyFont="1" applyFill="1" applyBorder="1" applyAlignment="1" applyProtection="1">
      <alignment horizontal="center" vertical="center" wrapText="1"/>
    </xf>
    <xf numFmtId="0" fontId="25" fillId="4" borderId="6" xfId="0" applyNumberFormat="1" applyFont="1" applyFill="1" applyBorder="1" applyAlignment="1" applyProtection="1">
      <alignment horizontal="center" vertical="center"/>
    </xf>
    <xf numFmtId="176" fontId="24" fillId="4" borderId="3" xfId="0" applyNumberFormat="1" applyFont="1" applyFill="1" applyBorder="1" applyAlignment="1" applyProtection="1">
      <alignment vertical="center" wrapText="1"/>
    </xf>
    <xf numFmtId="0" fontId="25" fillId="4" borderId="4" xfId="0" applyNumberFormat="1" applyFont="1" applyFill="1" applyBorder="1" applyAlignment="1" applyProtection="1">
      <alignment horizontal="center" vertical="center"/>
    </xf>
    <xf numFmtId="0" fontId="25" fillId="4" borderId="13" xfId="0" applyNumberFormat="1" applyFont="1" applyFill="1" applyBorder="1" applyAlignment="1">
      <alignment horizontal="center" vertical="center" wrapText="1"/>
    </xf>
    <xf numFmtId="0" fontId="25" fillId="4" borderId="2" xfId="0" applyNumberFormat="1" applyFont="1" applyFill="1" applyBorder="1" applyAlignment="1">
      <alignment horizontal="center" vertical="center" wrapText="1"/>
    </xf>
    <xf numFmtId="0" fontId="25" fillId="4" borderId="13" xfId="0" applyNumberFormat="1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>
      <alignment horizontal="justify" wrapText="1"/>
    </xf>
    <xf numFmtId="0" fontId="25" fillId="4" borderId="1" xfId="0" applyFont="1" applyFill="1" applyBorder="1" applyAlignment="1">
      <alignment horizontal="right" wrapText="1"/>
    </xf>
    <xf numFmtId="1" fontId="21" fillId="4" borderId="1" xfId="0" applyNumberFormat="1" applyFont="1" applyFill="1" applyBorder="1"/>
    <xf numFmtId="0" fontId="25" fillId="4" borderId="3" xfId="0" applyNumberFormat="1" applyFont="1" applyFill="1" applyBorder="1" applyAlignment="1" applyProtection="1">
      <alignment vertical="center" wrapText="1"/>
    </xf>
    <xf numFmtId="0" fontId="25" fillId="4" borderId="4" xfId="0" applyNumberFormat="1" applyFont="1" applyFill="1" applyBorder="1" applyAlignment="1" applyProtection="1">
      <alignment vertical="center" wrapText="1"/>
    </xf>
    <xf numFmtId="176" fontId="25" fillId="4" borderId="3" xfId="0" applyNumberFormat="1" applyFont="1" applyFill="1" applyBorder="1" applyAlignment="1" applyProtection="1">
      <alignment vertical="center" wrapText="1"/>
    </xf>
    <xf numFmtId="1" fontId="25" fillId="4" borderId="1" xfId="0" applyNumberFormat="1" applyFont="1" applyFill="1" applyBorder="1"/>
    <xf numFmtId="0" fontId="28" fillId="4" borderId="0" xfId="0" applyNumberFormat="1" applyFont="1" applyFill="1" applyAlignment="1">
      <alignment horizontal="right"/>
    </xf>
    <xf numFmtId="0" fontId="24" fillId="4" borderId="0" xfId="0" applyNumberFormat="1" applyFont="1" applyFill="1" applyAlignment="1">
      <alignment vertical="center"/>
    </xf>
    <xf numFmtId="176" fontId="24" fillId="4" borderId="1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Alignment="1">
      <alignment wrapText="1"/>
    </xf>
    <xf numFmtId="0" fontId="29" fillId="0" borderId="0" xfId="0" applyNumberFormat="1" applyFont="1" applyFill="1"/>
    <xf numFmtId="0" fontId="8" fillId="0" borderId="5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>
      <alignment horizontal="centerContinuous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 applyProtection="1">
      <alignment vertical="center" wrapText="1"/>
    </xf>
    <xf numFmtId="0" fontId="8" fillId="0" borderId="13" xfId="0" applyNumberFormat="1" applyFont="1" applyFill="1" applyBorder="1" applyAlignment="1">
      <alignment vertical="center"/>
    </xf>
    <xf numFmtId="0" fontId="30" fillId="4" borderId="1" xfId="0" applyNumberFormat="1" applyFont="1" applyFill="1" applyBorder="1" applyAlignment="1">
      <alignment vertical="center"/>
    </xf>
    <xf numFmtId="4" fontId="20" fillId="4" borderId="3" xfId="0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 applyProtection="1">
      <alignment vertical="center" wrapText="1"/>
    </xf>
    <xf numFmtId="176" fontId="30" fillId="4" borderId="1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vertical="center" wrapText="1"/>
    </xf>
    <xf numFmtId="176" fontId="8" fillId="0" borderId="6" xfId="0" applyNumberFormat="1" applyFont="1" applyFill="1" applyBorder="1" applyAlignment="1" applyProtection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center"/>
    </xf>
    <xf numFmtId="0" fontId="31" fillId="0" borderId="0" xfId="0" applyNumberFormat="1" applyFont="1" applyFill="1"/>
    <xf numFmtId="0" fontId="29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" fontId="0" fillId="0" borderId="0" xfId="0" applyNumberFormat="1" applyFont="1" applyFill="1" applyAlignment="1">
      <alignment wrapText="1"/>
    </xf>
    <xf numFmtId="1" fontId="5" fillId="0" borderId="0" xfId="0" applyNumberFormat="1" applyFont="1" applyFill="1" applyAlignment="1">
      <alignment horizontal="left" vertical="center"/>
    </xf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Alignment="1">
      <alignment horizontal="right" vertical="center"/>
    </xf>
    <xf numFmtId="1" fontId="17" fillId="0" borderId="0" xfId="0" applyNumberFormat="1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Continuous" vertical="center"/>
    </xf>
    <xf numFmtId="1" fontId="0" fillId="0" borderId="2" xfId="0" applyNumberFormat="1" applyFill="1" applyBorder="1"/>
    <xf numFmtId="4" fontId="32" fillId="0" borderId="1" xfId="0" applyNumberFormat="1" applyFont="1" applyBorder="1" applyAlignment="1">
      <alignment horizontal="right" vertical="center" wrapText="1"/>
    </xf>
    <xf numFmtId="0" fontId="6" fillId="2" borderId="0" xfId="0" applyNumberFormat="1" applyFont="1" applyFill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>
      <alignment horizontal="centerContinuous" vertical="center"/>
    </xf>
    <xf numFmtId="180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vertical="center" wrapText="1"/>
    </xf>
    <xf numFmtId="0" fontId="29" fillId="2" borderId="0" xfId="0" applyNumberFormat="1" applyFont="1" applyFill="1"/>
    <xf numFmtId="0" fontId="6" fillId="2" borderId="0" xfId="0" applyNumberFormat="1" applyFont="1" applyFill="1" applyAlignment="1" applyProtection="1">
      <alignment horizontal="right" vertical="center"/>
    </xf>
    <xf numFmtId="1" fontId="0" fillId="0" borderId="3" xfId="0" applyNumberFormat="1" applyFill="1" applyBorder="1"/>
    <xf numFmtId="1" fontId="17" fillId="0" borderId="0" xfId="0" applyNumberFormat="1" applyFont="1" applyFill="1" applyAlignment="1">
      <alignment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1" fontId="33" fillId="0" borderId="0" xfId="0" applyNumberFormat="1" applyFont="1" applyFill="1"/>
    <xf numFmtId="1" fontId="34" fillId="0" borderId="0" xfId="0" applyNumberFormat="1" applyFont="1" applyFill="1"/>
    <xf numFmtId="181" fontId="35" fillId="0" borderId="0" xfId="0" applyNumberFormat="1" applyFont="1" applyFill="1" applyAlignment="1" applyProtection="1">
      <alignment horizontal="center" vertical="top"/>
    </xf>
    <xf numFmtId="1" fontId="3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>
      <alignment vertical="center"/>
    </xf>
    <xf numFmtId="1" fontId="37" fillId="0" borderId="0" xfId="0" applyNumberFormat="1" applyFont="1" applyFill="1" applyAlignment="1">
      <alignment horizontal="center"/>
    </xf>
    <xf numFmtId="1" fontId="37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tabSelected="1" workbookViewId="0">
      <selection activeCell="A7" sqref="A7"/>
    </sheetView>
  </sheetViews>
  <sheetFormatPr defaultColWidth="6.9" defaultRowHeight="14.25"/>
  <cols>
    <col min="1" max="1" width="122.9" style="20" customWidth="1"/>
    <col min="2" max="16384" width="6.9" style="20"/>
  </cols>
  <sheetData>
    <row r="1" spans="1:1">
      <c r="A1" s="268"/>
    </row>
    <row r="3" ht="63.75" customHeight="1" spans="1:1">
      <c r="A3" s="269" t="s">
        <v>0</v>
      </c>
    </row>
    <row r="4" ht="107.25" customHeight="1" spans="1:1">
      <c r="A4" s="270" t="s">
        <v>1</v>
      </c>
    </row>
    <row r="5" ht="409.5" hidden="1" customHeight="1" spans="1:1">
      <c r="A5" s="271">
        <v>3.63797880709171e-12</v>
      </c>
    </row>
    <row r="6" ht="22.5" spans="1:1">
      <c r="A6" s="272"/>
    </row>
    <row r="7" ht="57" customHeight="1" spans="1:1">
      <c r="A7" s="272"/>
    </row>
    <row r="8" ht="78" customHeight="1"/>
    <row r="9" ht="82.5" customHeight="1" spans="1:1">
      <c r="A9" s="273"/>
    </row>
  </sheetData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AE20"/>
  <sheetViews>
    <sheetView workbookViewId="0">
      <selection activeCell="D7" sqref="D7:D9"/>
    </sheetView>
  </sheetViews>
  <sheetFormatPr defaultColWidth="6.5" defaultRowHeight="20.25" customHeight="1"/>
  <cols>
    <col min="1" max="1" width="40.1" style="20" customWidth="1"/>
    <col min="2" max="2" width="25.1" style="20" customWidth="1"/>
    <col min="3" max="3" width="40.1" style="20" customWidth="1"/>
    <col min="4" max="4" width="25.1" style="20" customWidth="1"/>
    <col min="5" max="16384" width="6.5" style="20"/>
  </cols>
  <sheetData>
    <row r="1" customHeight="1" spans="1:1">
      <c r="A1" s="264"/>
    </row>
    <row r="2" customHeight="1" spans="1:31">
      <c r="A2" s="210"/>
      <c r="B2" s="210"/>
      <c r="C2" s="210"/>
      <c r="D2" s="64" t="s">
        <v>2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</row>
    <row r="3" customHeight="1" spans="1:31">
      <c r="A3" s="25" t="s">
        <v>3</v>
      </c>
      <c r="B3" s="25"/>
      <c r="C3" s="25"/>
      <c r="D3" s="25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</row>
    <row r="4" customHeight="1" spans="1:31">
      <c r="A4" s="211"/>
      <c r="B4" s="211"/>
      <c r="C4" s="62"/>
      <c r="D4" s="28" t="s">
        <v>4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</row>
    <row r="5" ht="25.95" customHeight="1" spans="1:31">
      <c r="A5" s="212" t="s">
        <v>5</v>
      </c>
      <c r="B5" s="212"/>
      <c r="C5" s="212" t="s">
        <v>6</v>
      </c>
      <c r="D5" s="212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</row>
    <row r="6" ht="25.95" customHeight="1" spans="1:31">
      <c r="A6" s="229" t="s">
        <v>7</v>
      </c>
      <c r="B6" s="229" t="s">
        <v>8</v>
      </c>
      <c r="C6" s="229" t="s">
        <v>7</v>
      </c>
      <c r="D6" s="265" t="s">
        <v>8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</row>
    <row r="7" ht="25.95" customHeight="1" spans="1:31">
      <c r="A7" s="228" t="s">
        <v>9</v>
      </c>
      <c r="B7" s="266">
        <v>8444.99</v>
      </c>
      <c r="C7" s="219" t="s">
        <v>10</v>
      </c>
      <c r="D7" s="220">
        <v>8299.5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</row>
    <row r="8" ht="25.95" customHeight="1" spans="1:31">
      <c r="A8" s="228" t="s">
        <v>11</v>
      </c>
      <c r="B8" s="223">
        <v>0</v>
      </c>
      <c r="C8" s="219" t="s">
        <v>12</v>
      </c>
      <c r="D8" s="222">
        <v>98.31</v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</row>
    <row r="9" ht="25.95" customHeight="1" spans="1:31">
      <c r="A9" s="228" t="s">
        <v>13</v>
      </c>
      <c r="B9" s="223">
        <v>0</v>
      </c>
      <c r="C9" s="219" t="s">
        <v>14</v>
      </c>
      <c r="D9" s="222">
        <v>47.18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</row>
    <row r="10" ht="25.95" customHeight="1" spans="1:31">
      <c r="A10" s="228" t="s">
        <v>15</v>
      </c>
      <c r="B10" s="223">
        <v>0</v>
      </c>
      <c r="C10" s="228"/>
      <c r="D10" s="223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</row>
    <row r="11" ht="25.95" customHeight="1" spans="1:31">
      <c r="A11" s="228" t="s">
        <v>16</v>
      </c>
      <c r="B11" s="223">
        <v>0</v>
      </c>
      <c r="C11" s="228"/>
      <c r="D11" s="223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</row>
    <row r="12" ht="25.95" customHeight="1" spans="1:31">
      <c r="A12" s="228" t="s">
        <v>17</v>
      </c>
      <c r="B12" s="223">
        <v>0</v>
      </c>
      <c r="C12" s="228"/>
      <c r="D12" s="266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</row>
    <row r="13" ht="25.95" customHeight="1" spans="1:31">
      <c r="A13" s="228"/>
      <c r="B13" s="223"/>
      <c r="C13" s="228"/>
      <c r="D13" s="230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</row>
    <row r="14" ht="25.95" customHeight="1" spans="1:31">
      <c r="A14" s="229" t="s">
        <v>18</v>
      </c>
      <c r="B14" s="230"/>
      <c r="C14" s="229" t="s">
        <v>19</v>
      </c>
      <c r="D14" s="230">
        <f>SUM(D7:D13)</f>
        <v>8444.99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</row>
    <row r="15" ht="25.95" customHeight="1" spans="1:31">
      <c r="A15" s="228" t="s">
        <v>20</v>
      </c>
      <c r="B15" s="223"/>
      <c r="C15" s="228" t="s">
        <v>21</v>
      </c>
      <c r="D15" s="223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</row>
    <row r="16" ht="25.95" customHeight="1" spans="1:31">
      <c r="A16" s="228" t="s">
        <v>22</v>
      </c>
      <c r="B16" s="223"/>
      <c r="C16" s="228" t="s">
        <v>23</v>
      </c>
      <c r="D16" s="223"/>
      <c r="E16" s="237"/>
      <c r="F16" s="237"/>
      <c r="G16" s="267" t="s">
        <v>24</v>
      </c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</row>
    <row r="17" ht="25.95" customHeight="1" spans="1:31">
      <c r="A17" s="228"/>
      <c r="B17" s="223"/>
      <c r="C17" s="228" t="s">
        <v>25</v>
      </c>
      <c r="D17" s="223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</row>
    <row r="18" ht="25.95" customHeight="1" spans="1:31">
      <c r="A18" s="228"/>
      <c r="B18" s="232"/>
      <c r="C18" s="228"/>
      <c r="D18" s="23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</row>
    <row r="19" ht="25.95" customHeight="1" spans="1:31">
      <c r="A19" s="229" t="s">
        <v>26</v>
      </c>
      <c r="B19" s="90">
        <v>8444.99</v>
      </c>
      <c r="C19" s="229" t="s">
        <v>27</v>
      </c>
      <c r="D19" s="90">
        <v>8444.99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</row>
    <row r="20" customHeight="1" spans="1:31">
      <c r="A20" s="234"/>
      <c r="B20" s="235"/>
      <c r="C20" s="236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</row>
  </sheetData>
  <mergeCells count="1">
    <mergeCell ref="A3:D3"/>
  </mergeCells>
  <printOptions horizontalCentered="1"/>
  <pageMargins left="0.75" right="0.75" top="0.979166666666667" bottom="0.979166666666667" header="0.509027777777778" footer="0.509027777777778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4"/>
  <sheetViews>
    <sheetView workbookViewId="0">
      <selection activeCell="E84" sqref="E84"/>
    </sheetView>
  </sheetViews>
  <sheetFormatPr defaultColWidth="6.9" defaultRowHeight="12.75" customHeight="1"/>
  <cols>
    <col min="1" max="1" width="8.2" style="20" customWidth="1"/>
    <col min="2" max="2" width="5.6" style="20" customWidth="1"/>
    <col min="3" max="3" width="3.9" style="20" customWidth="1"/>
    <col min="4" max="4" width="11.2" style="20" customWidth="1"/>
    <col min="5" max="5" width="39.6" style="20" customWidth="1"/>
    <col min="6" max="10" width="10" style="20" customWidth="1"/>
    <col min="11" max="14" width="9.1" style="20" customWidth="1"/>
    <col min="15" max="15" width="8.9" style="20" customWidth="1"/>
    <col min="16" max="17" width="8" style="20" customWidth="1"/>
    <col min="18" max="18" width="9.1" style="20" customWidth="1"/>
    <col min="19" max="19" width="7.4" style="20" customWidth="1"/>
    <col min="20" max="20" width="8" style="20" customWidth="1"/>
    <col min="21" max="16384" width="6.9" style="20"/>
  </cols>
  <sheetData>
    <row r="1" ht="27" customHeight="1" spans="1:4">
      <c r="A1" s="250"/>
      <c r="B1" s="250"/>
      <c r="C1" s="250"/>
      <c r="D1" s="250"/>
    </row>
    <row r="2" ht="20.1" customHeight="1" spans="1:20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61"/>
      <c r="T2" s="262" t="s">
        <v>28</v>
      </c>
    </row>
    <row r="3" ht="20.1" customHeight="1" spans="1:20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ht="20.1" customHeight="1" spans="1:20">
      <c r="A4" s="26"/>
      <c r="B4" s="26"/>
      <c r="C4" s="26"/>
      <c r="D4" s="26"/>
      <c r="E4" s="26"/>
      <c r="F4" s="65"/>
      <c r="G4" s="65"/>
      <c r="H4" s="65"/>
      <c r="I4" s="65"/>
      <c r="J4" s="254"/>
      <c r="K4" s="254"/>
      <c r="L4" s="254"/>
      <c r="M4" s="254"/>
      <c r="N4" s="254"/>
      <c r="O4" s="254"/>
      <c r="P4" s="254"/>
      <c r="Q4" s="254"/>
      <c r="R4" s="254"/>
      <c r="S4" s="54"/>
      <c r="T4" s="28" t="s">
        <v>4</v>
      </c>
    </row>
    <row r="5" ht="20.1" customHeight="1" spans="1:20">
      <c r="A5" s="29" t="s">
        <v>30</v>
      </c>
      <c r="B5" s="29"/>
      <c r="C5" s="29"/>
      <c r="D5" s="30"/>
      <c r="E5" s="31"/>
      <c r="F5" s="38" t="s">
        <v>31</v>
      </c>
      <c r="G5" s="32" t="s">
        <v>32</v>
      </c>
      <c r="H5" s="38" t="s">
        <v>33</v>
      </c>
      <c r="I5" s="38" t="s">
        <v>34</v>
      </c>
      <c r="J5" s="38" t="s">
        <v>35</v>
      </c>
      <c r="K5" s="38" t="s">
        <v>36</v>
      </c>
      <c r="L5" s="38"/>
      <c r="M5" s="255" t="s">
        <v>37</v>
      </c>
      <c r="N5" s="34" t="s">
        <v>38</v>
      </c>
      <c r="O5" s="256"/>
      <c r="P5" s="256"/>
      <c r="Q5" s="256"/>
      <c r="R5" s="256"/>
      <c r="S5" s="38" t="s">
        <v>39</v>
      </c>
      <c r="T5" s="38" t="s">
        <v>40</v>
      </c>
    </row>
    <row r="6" ht="20.1" customHeight="1" spans="1:20">
      <c r="A6" s="33" t="s">
        <v>41</v>
      </c>
      <c r="B6" s="33"/>
      <c r="C6" s="251"/>
      <c r="D6" s="37" t="s">
        <v>42</v>
      </c>
      <c r="E6" s="37" t="s">
        <v>43</v>
      </c>
      <c r="F6" s="38"/>
      <c r="G6" s="32"/>
      <c r="H6" s="38"/>
      <c r="I6" s="38"/>
      <c r="J6" s="38"/>
      <c r="K6" s="257" t="s">
        <v>44</v>
      </c>
      <c r="L6" s="38" t="s">
        <v>45</v>
      </c>
      <c r="M6" s="255"/>
      <c r="N6" s="38" t="s">
        <v>46</v>
      </c>
      <c r="O6" s="38" t="s">
        <v>47</v>
      </c>
      <c r="P6" s="38" t="s">
        <v>48</v>
      </c>
      <c r="Q6" s="38" t="s">
        <v>49</v>
      </c>
      <c r="R6" s="38" t="s">
        <v>50</v>
      </c>
      <c r="S6" s="38"/>
      <c r="T6" s="38"/>
    </row>
    <row r="7" ht="30.75" customHeight="1" spans="1:20">
      <c r="A7" s="40" t="s">
        <v>51</v>
      </c>
      <c r="B7" s="39" t="s">
        <v>52</v>
      </c>
      <c r="C7" s="41" t="s">
        <v>53</v>
      </c>
      <c r="D7" s="43"/>
      <c r="E7" s="43"/>
      <c r="F7" s="44"/>
      <c r="G7" s="45"/>
      <c r="H7" s="44"/>
      <c r="I7" s="44"/>
      <c r="J7" s="44"/>
      <c r="K7" s="258"/>
      <c r="L7" s="44"/>
      <c r="M7" s="259"/>
      <c r="N7" s="44"/>
      <c r="O7" s="44"/>
      <c r="P7" s="44"/>
      <c r="Q7" s="44"/>
      <c r="R7" s="44"/>
      <c r="S7" s="44"/>
      <c r="T7" s="44"/>
    </row>
    <row r="8" ht="23.4" customHeight="1" spans="1:20">
      <c r="A8" s="245"/>
      <c r="B8" s="245"/>
      <c r="C8" s="246"/>
      <c r="D8" s="247"/>
      <c r="E8" s="91" t="s">
        <v>31</v>
      </c>
      <c r="F8" s="248">
        <v>8444.986864</v>
      </c>
      <c r="G8" s="252"/>
      <c r="H8" s="253">
        <v>8444.99</v>
      </c>
      <c r="I8" s="49"/>
      <c r="J8" s="48"/>
      <c r="K8" s="49"/>
      <c r="L8" s="260"/>
      <c r="M8" s="48"/>
      <c r="N8" s="49"/>
      <c r="O8" s="260"/>
      <c r="P8" s="260"/>
      <c r="Q8" s="260"/>
      <c r="R8" s="48"/>
      <c r="S8" s="49"/>
      <c r="T8" s="48"/>
    </row>
    <row r="9" ht="23.4" customHeight="1" spans="1:20">
      <c r="A9" s="91"/>
      <c r="B9" s="91"/>
      <c r="C9" s="91"/>
      <c r="D9" s="91" t="s">
        <v>54</v>
      </c>
      <c r="E9" s="91" t="s">
        <v>0</v>
      </c>
      <c r="F9" s="248">
        <v>5561.481973</v>
      </c>
      <c r="G9" s="248"/>
      <c r="H9" s="90">
        <v>5561.48</v>
      </c>
      <c r="I9" s="48"/>
      <c r="J9" s="48"/>
      <c r="K9" s="49"/>
      <c r="L9" s="260"/>
      <c r="M9" s="48"/>
      <c r="N9" s="49"/>
      <c r="O9" s="260"/>
      <c r="P9" s="260"/>
      <c r="Q9" s="260"/>
      <c r="R9" s="48"/>
      <c r="S9" s="49"/>
      <c r="T9" s="48"/>
    </row>
    <row r="10" ht="23.4" customHeight="1" spans="1:20">
      <c r="A10" s="91" t="s">
        <v>55</v>
      </c>
      <c r="B10" s="91"/>
      <c r="C10" s="91"/>
      <c r="D10" s="91"/>
      <c r="E10" s="91" t="s">
        <v>56</v>
      </c>
      <c r="F10" s="248">
        <v>5447.150449</v>
      </c>
      <c r="G10" s="248"/>
      <c r="H10" s="90">
        <v>5447.15</v>
      </c>
      <c r="I10" s="48"/>
      <c r="J10" s="48"/>
      <c r="K10" s="49"/>
      <c r="L10" s="260"/>
      <c r="M10" s="48"/>
      <c r="N10" s="49"/>
      <c r="O10" s="260"/>
      <c r="P10" s="260"/>
      <c r="Q10" s="260"/>
      <c r="R10" s="48"/>
      <c r="S10" s="49"/>
      <c r="T10" s="48"/>
    </row>
    <row r="11" ht="23.4" customHeight="1" spans="1:20">
      <c r="A11" s="91"/>
      <c r="B11" s="91" t="s">
        <v>57</v>
      </c>
      <c r="C11" s="91"/>
      <c r="D11" s="91"/>
      <c r="E11" s="91" t="s">
        <v>58</v>
      </c>
      <c r="F11" s="248">
        <v>464.042904</v>
      </c>
      <c r="G11" s="248"/>
      <c r="H11" s="90">
        <v>464.04</v>
      </c>
      <c r="I11" s="48"/>
      <c r="J11" s="48"/>
      <c r="K11" s="49"/>
      <c r="L11" s="260"/>
      <c r="M11" s="48"/>
      <c r="N11" s="49"/>
      <c r="O11" s="260"/>
      <c r="P11" s="260"/>
      <c r="Q11" s="260"/>
      <c r="R11" s="48"/>
      <c r="S11" s="49"/>
      <c r="T11" s="48"/>
    </row>
    <row r="12" ht="23.4" customHeight="1" spans="1:20">
      <c r="A12" s="91" t="s">
        <v>59</v>
      </c>
      <c r="B12" s="91" t="s">
        <v>60</v>
      </c>
      <c r="C12" s="91" t="s">
        <v>61</v>
      </c>
      <c r="D12" s="91" t="s">
        <v>62</v>
      </c>
      <c r="E12" s="91" t="s">
        <v>63</v>
      </c>
      <c r="F12" s="248">
        <v>191.259586</v>
      </c>
      <c r="G12" s="248"/>
      <c r="H12" s="90">
        <v>191.26</v>
      </c>
      <c r="I12" s="48"/>
      <c r="J12" s="48"/>
      <c r="K12" s="49"/>
      <c r="L12" s="260"/>
      <c r="M12" s="48"/>
      <c r="N12" s="49"/>
      <c r="O12" s="260"/>
      <c r="P12" s="260"/>
      <c r="Q12" s="260"/>
      <c r="R12" s="48"/>
      <c r="S12" s="49"/>
      <c r="T12" s="48"/>
    </row>
    <row r="13" ht="23.4" customHeight="1" spans="1:20">
      <c r="A13" s="91" t="s">
        <v>59</v>
      </c>
      <c r="B13" s="91" t="s">
        <v>60</v>
      </c>
      <c r="C13" s="91" t="s">
        <v>64</v>
      </c>
      <c r="D13" s="91" t="s">
        <v>62</v>
      </c>
      <c r="E13" s="91" t="s">
        <v>65</v>
      </c>
      <c r="F13" s="248">
        <v>84.783318</v>
      </c>
      <c r="G13" s="248"/>
      <c r="H13" s="90">
        <v>84.78</v>
      </c>
      <c r="I13" s="48"/>
      <c r="J13" s="48"/>
      <c r="K13" s="49"/>
      <c r="L13" s="260"/>
      <c r="M13" s="48"/>
      <c r="N13" s="49"/>
      <c r="O13" s="260"/>
      <c r="P13" s="260"/>
      <c r="Q13" s="260"/>
      <c r="R13" s="48"/>
      <c r="S13" s="49"/>
      <c r="T13" s="48"/>
    </row>
    <row r="14" ht="23.4" customHeight="1" spans="1:20">
      <c r="A14" s="91" t="s">
        <v>59</v>
      </c>
      <c r="B14" s="91" t="s">
        <v>60</v>
      </c>
      <c r="C14" s="91" t="s">
        <v>66</v>
      </c>
      <c r="D14" s="91" t="s">
        <v>62</v>
      </c>
      <c r="E14" s="91" t="s">
        <v>67</v>
      </c>
      <c r="F14" s="248">
        <v>110</v>
      </c>
      <c r="G14" s="248"/>
      <c r="H14" s="90">
        <v>110</v>
      </c>
      <c r="I14" s="48"/>
      <c r="J14" s="48"/>
      <c r="K14" s="49"/>
      <c r="L14" s="260"/>
      <c r="M14" s="48"/>
      <c r="N14" s="49"/>
      <c r="O14" s="260"/>
      <c r="P14" s="260"/>
      <c r="Q14" s="260"/>
      <c r="R14" s="48"/>
      <c r="S14" s="49"/>
      <c r="T14" s="48"/>
    </row>
    <row r="15" ht="23.4" customHeight="1" spans="1:20">
      <c r="A15" s="91" t="s">
        <v>59</v>
      </c>
      <c r="B15" s="91" t="s">
        <v>60</v>
      </c>
      <c r="C15" s="91" t="s">
        <v>68</v>
      </c>
      <c r="D15" s="91" t="s">
        <v>62</v>
      </c>
      <c r="E15" s="91" t="s">
        <v>69</v>
      </c>
      <c r="F15" s="248">
        <v>50</v>
      </c>
      <c r="G15" s="248"/>
      <c r="H15" s="90">
        <v>50</v>
      </c>
      <c r="I15" s="48"/>
      <c r="J15" s="48"/>
      <c r="K15" s="49"/>
      <c r="L15" s="260"/>
      <c r="M15" s="48"/>
      <c r="N15" s="49"/>
      <c r="O15" s="260"/>
      <c r="P15" s="260"/>
      <c r="Q15" s="260"/>
      <c r="R15" s="48"/>
      <c r="S15" s="49"/>
      <c r="T15" s="48"/>
    </row>
    <row r="16" ht="23.4" customHeight="1" spans="1:20">
      <c r="A16" s="91" t="s">
        <v>59</v>
      </c>
      <c r="B16" s="91" t="s">
        <v>60</v>
      </c>
      <c r="C16" s="91" t="s">
        <v>70</v>
      </c>
      <c r="D16" s="91" t="s">
        <v>62</v>
      </c>
      <c r="E16" s="91" t="s">
        <v>71</v>
      </c>
      <c r="F16" s="248">
        <v>28</v>
      </c>
      <c r="G16" s="248"/>
      <c r="H16" s="90">
        <v>28</v>
      </c>
      <c r="I16" s="48"/>
      <c r="J16" s="48"/>
      <c r="K16" s="49"/>
      <c r="L16" s="260"/>
      <c r="M16" s="48"/>
      <c r="N16" s="49"/>
      <c r="O16" s="260"/>
      <c r="P16" s="260"/>
      <c r="Q16" s="260"/>
      <c r="R16" s="48"/>
      <c r="S16" s="49"/>
      <c r="T16" s="48"/>
    </row>
    <row r="17" ht="23.4" customHeight="1" spans="1:20">
      <c r="A17" s="91"/>
      <c r="B17" s="91" t="s">
        <v>72</v>
      </c>
      <c r="C17" s="91"/>
      <c r="D17" s="91"/>
      <c r="E17" s="91" t="s">
        <v>73</v>
      </c>
      <c r="F17" s="248">
        <v>36.106756</v>
      </c>
      <c r="G17" s="248"/>
      <c r="H17" s="90">
        <v>36.11</v>
      </c>
      <c r="I17" s="48"/>
      <c r="J17" s="48"/>
      <c r="K17" s="49"/>
      <c r="L17" s="260"/>
      <c r="M17" s="48"/>
      <c r="N17" s="49"/>
      <c r="O17" s="260"/>
      <c r="P17" s="260"/>
      <c r="Q17" s="260"/>
      <c r="R17" s="48"/>
      <c r="S17" s="49"/>
      <c r="T17" s="48"/>
    </row>
    <row r="18" ht="23.4" customHeight="1" spans="1:20">
      <c r="A18" s="91" t="s">
        <v>59</v>
      </c>
      <c r="B18" s="91" t="s">
        <v>74</v>
      </c>
      <c r="C18" s="91" t="s">
        <v>72</v>
      </c>
      <c r="D18" s="91" t="s">
        <v>62</v>
      </c>
      <c r="E18" s="91" t="s">
        <v>75</v>
      </c>
      <c r="F18" s="248">
        <v>25.79054</v>
      </c>
      <c r="G18" s="248"/>
      <c r="H18" s="90">
        <v>25.79</v>
      </c>
      <c r="I18" s="48"/>
      <c r="J18" s="48"/>
      <c r="K18" s="49"/>
      <c r="L18" s="260"/>
      <c r="M18" s="48"/>
      <c r="N18" s="49"/>
      <c r="O18" s="260"/>
      <c r="P18" s="260"/>
      <c r="Q18" s="260"/>
      <c r="R18" s="48"/>
      <c r="S18" s="49"/>
      <c r="T18" s="48"/>
    </row>
    <row r="19" ht="23.4" customHeight="1" spans="1:20">
      <c r="A19" s="91" t="s">
        <v>59</v>
      </c>
      <c r="B19" s="91" t="s">
        <v>74</v>
      </c>
      <c r="C19" s="91" t="s">
        <v>68</v>
      </c>
      <c r="D19" s="91" t="s">
        <v>62</v>
      </c>
      <c r="E19" s="91" t="s">
        <v>76</v>
      </c>
      <c r="F19" s="248">
        <v>10.316216</v>
      </c>
      <c r="G19" s="248"/>
      <c r="H19" s="90">
        <v>10.32</v>
      </c>
      <c r="I19" s="48"/>
      <c r="J19" s="48"/>
      <c r="K19" s="49"/>
      <c r="L19" s="260"/>
      <c r="M19" s="48"/>
      <c r="N19" s="49"/>
      <c r="O19" s="260"/>
      <c r="P19" s="260"/>
      <c r="Q19" s="260"/>
      <c r="R19" s="48"/>
      <c r="S19" s="49"/>
      <c r="T19" s="48"/>
    </row>
    <row r="20" ht="23.4" customHeight="1" spans="1:20">
      <c r="A20" s="91"/>
      <c r="B20" s="91" t="s">
        <v>77</v>
      </c>
      <c r="C20" s="91"/>
      <c r="D20" s="91"/>
      <c r="E20" s="91" t="s">
        <v>78</v>
      </c>
      <c r="F20" s="248">
        <v>3072.82</v>
      </c>
      <c r="G20" s="248"/>
      <c r="H20" s="90">
        <v>3072.82</v>
      </c>
      <c r="I20" s="48"/>
      <c r="J20" s="48"/>
      <c r="K20" s="49"/>
      <c r="L20" s="260"/>
      <c r="M20" s="48"/>
      <c r="N20" s="49"/>
      <c r="O20" s="260"/>
      <c r="P20" s="260"/>
      <c r="Q20" s="260"/>
      <c r="R20" s="48"/>
      <c r="S20" s="49"/>
      <c r="T20" s="48"/>
    </row>
    <row r="21" ht="23.4" customHeight="1" spans="1:20">
      <c r="A21" s="91" t="s">
        <v>59</v>
      </c>
      <c r="B21" s="91" t="s">
        <v>79</v>
      </c>
      <c r="C21" s="91" t="s">
        <v>61</v>
      </c>
      <c r="D21" s="91" t="s">
        <v>62</v>
      </c>
      <c r="E21" s="91" t="s">
        <v>80</v>
      </c>
      <c r="F21" s="248">
        <v>190</v>
      </c>
      <c r="G21" s="248"/>
      <c r="H21" s="90">
        <v>190</v>
      </c>
      <c r="I21" s="48"/>
      <c r="J21" s="48"/>
      <c r="K21" s="49"/>
      <c r="L21" s="260"/>
      <c r="M21" s="48"/>
      <c r="N21" s="49"/>
      <c r="O21" s="260"/>
      <c r="P21" s="260"/>
      <c r="Q21" s="260"/>
      <c r="R21" s="48"/>
      <c r="S21" s="49"/>
      <c r="T21" s="48"/>
    </row>
    <row r="22" ht="23.4" customHeight="1" spans="1:20">
      <c r="A22" s="91" t="s">
        <v>59</v>
      </c>
      <c r="B22" s="91" t="s">
        <v>79</v>
      </c>
      <c r="C22" s="91" t="s">
        <v>57</v>
      </c>
      <c r="D22" s="91" t="s">
        <v>62</v>
      </c>
      <c r="E22" s="91" t="s">
        <v>81</v>
      </c>
      <c r="F22" s="248">
        <v>590</v>
      </c>
      <c r="G22" s="248"/>
      <c r="H22" s="90">
        <v>590</v>
      </c>
      <c r="I22" s="48"/>
      <c r="J22" s="48"/>
      <c r="K22" s="49"/>
      <c r="L22" s="260"/>
      <c r="M22" s="48"/>
      <c r="N22" s="49"/>
      <c r="O22" s="260"/>
      <c r="P22" s="260"/>
      <c r="Q22" s="260"/>
      <c r="R22" s="48"/>
      <c r="S22" s="49"/>
      <c r="T22" s="48"/>
    </row>
    <row r="23" ht="23.4" customHeight="1" spans="1:20">
      <c r="A23" s="91" t="s">
        <v>59</v>
      </c>
      <c r="B23" s="91" t="s">
        <v>79</v>
      </c>
      <c r="C23" s="91" t="s">
        <v>64</v>
      </c>
      <c r="D23" s="91" t="s">
        <v>62</v>
      </c>
      <c r="E23" s="91" t="s">
        <v>82</v>
      </c>
      <c r="F23" s="248">
        <v>1329.82</v>
      </c>
      <c r="G23" s="248"/>
      <c r="H23" s="90">
        <v>1329.82</v>
      </c>
      <c r="I23" s="48"/>
      <c r="J23" s="48"/>
      <c r="K23" s="49"/>
      <c r="L23" s="260"/>
      <c r="M23" s="48"/>
      <c r="N23" s="49"/>
      <c r="O23" s="260"/>
      <c r="P23" s="260"/>
      <c r="Q23" s="260"/>
      <c r="R23" s="48"/>
      <c r="S23" s="49"/>
      <c r="T23" s="48"/>
    </row>
    <row r="24" ht="23.4" customHeight="1" spans="1:20">
      <c r="A24" s="91" t="s">
        <v>59</v>
      </c>
      <c r="B24" s="91" t="s">
        <v>79</v>
      </c>
      <c r="C24" s="91" t="s">
        <v>72</v>
      </c>
      <c r="D24" s="91" t="s">
        <v>62</v>
      </c>
      <c r="E24" s="91" t="s">
        <v>83</v>
      </c>
      <c r="F24" s="248">
        <v>962.5</v>
      </c>
      <c r="G24" s="248"/>
      <c r="H24" s="90">
        <v>962.5</v>
      </c>
      <c r="I24" s="48"/>
      <c r="J24" s="48"/>
      <c r="K24" s="49"/>
      <c r="L24" s="260"/>
      <c r="M24" s="48"/>
      <c r="N24" s="49"/>
      <c r="O24" s="260"/>
      <c r="P24" s="260"/>
      <c r="Q24" s="260"/>
      <c r="R24" s="48"/>
      <c r="S24" s="49"/>
      <c r="T24" s="48"/>
    </row>
    <row r="25" ht="23.4" customHeight="1" spans="1:20">
      <c r="A25" s="91" t="s">
        <v>59</v>
      </c>
      <c r="B25" s="91" t="s">
        <v>79</v>
      </c>
      <c r="C25" s="91" t="s">
        <v>70</v>
      </c>
      <c r="D25" s="91" t="s">
        <v>62</v>
      </c>
      <c r="E25" s="91" t="s">
        <v>84</v>
      </c>
      <c r="F25" s="248">
        <v>0.5</v>
      </c>
      <c r="G25" s="248"/>
      <c r="H25" s="90">
        <v>0.5</v>
      </c>
      <c r="I25" s="48"/>
      <c r="J25" s="48"/>
      <c r="K25" s="49"/>
      <c r="L25" s="260"/>
      <c r="M25" s="48"/>
      <c r="N25" s="49"/>
      <c r="O25" s="260"/>
      <c r="P25" s="260"/>
      <c r="Q25" s="260"/>
      <c r="R25" s="48"/>
      <c r="S25" s="49"/>
      <c r="T25" s="48"/>
    </row>
    <row r="26" ht="18" customHeight="1" spans="1:20">
      <c r="A26" s="91"/>
      <c r="B26" s="91" t="s">
        <v>85</v>
      </c>
      <c r="C26" s="91"/>
      <c r="D26" s="91"/>
      <c r="E26" s="91" t="s">
        <v>86</v>
      </c>
      <c r="F26" s="248">
        <v>873.380789</v>
      </c>
      <c r="G26" s="248"/>
      <c r="H26" s="90">
        <v>873.38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</row>
    <row r="27" ht="18" customHeight="1" spans="1:20">
      <c r="A27" s="91" t="s">
        <v>59</v>
      </c>
      <c r="B27" s="91" t="s">
        <v>87</v>
      </c>
      <c r="C27" s="91" t="s">
        <v>61</v>
      </c>
      <c r="D27" s="91" t="s">
        <v>62</v>
      </c>
      <c r="E27" s="91" t="s">
        <v>88</v>
      </c>
      <c r="F27" s="248">
        <v>600</v>
      </c>
      <c r="G27" s="248"/>
      <c r="H27" s="90">
        <v>600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</row>
    <row r="28" ht="18" customHeight="1" spans="1:20">
      <c r="A28" s="91" t="s">
        <v>59</v>
      </c>
      <c r="B28" s="91" t="s">
        <v>87</v>
      </c>
      <c r="C28" s="91" t="s">
        <v>57</v>
      </c>
      <c r="D28" s="91" t="s">
        <v>62</v>
      </c>
      <c r="E28" s="91" t="s">
        <v>89</v>
      </c>
      <c r="F28" s="248">
        <v>178.5</v>
      </c>
      <c r="G28" s="248"/>
      <c r="H28" s="90">
        <v>178.5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</row>
    <row r="29" ht="18" customHeight="1" spans="1:20">
      <c r="A29" s="91" t="s">
        <v>59</v>
      </c>
      <c r="B29" s="91" t="s">
        <v>87</v>
      </c>
      <c r="C29" s="91" t="s">
        <v>64</v>
      </c>
      <c r="D29" s="91" t="s">
        <v>62</v>
      </c>
      <c r="E29" s="91" t="s">
        <v>90</v>
      </c>
      <c r="F29" s="248">
        <v>32.890789</v>
      </c>
      <c r="G29" s="248"/>
      <c r="H29" s="90">
        <v>32.89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</row>
    <row r="30" ht="18" customHeight="1" spans="1:20">
      <c r="A30" s="91" t="s">
        <v>59</v>
      </c>
      <c r="B30" s="91" t="s">
        <v>87</v>
      </c>
      <c r="C30" s="91" t="s">
        <v>70</v>
      </c>
      <c r="D30" s="91" t="s">
        <v>62</v>
      </c>
      <c r="E30" s="91" t="s">
        <v>91</v>
      </c>
      <c r="F30" s="248">
        <v>61.99</v>
      </c>
      <c r="G30" s="248"/>
      <c r="H30" s="90">
        <v>61.99</v>
      </c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</row>
    <row r="31" ht="18" customHeight="1" spans="1:20">
      <c r="A31" s="91"/>
      <c r="B31" s="91" t="s">
        <v>92</v>
      </c>
      <c r="C31" s="91"/>
      <c r="D31" s="91"/>
      <c r="E31" s="91" t="s">
        <v>93</v>
      </c>
      <c r="F31" s="248">
        <v>480</v>
      </c>
      <c r="G31" s="248"/>
      <c r="H31" s="90">
        <v>480</v>
      </c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</row>
    <row r="32" ht="18" customHeight="1" spans="1:20">
      <c r="A32" s="91" t="s">
        <v>59</v>
      </c>
      <c r="B32" s="91" t="s">
        <v>94</v>
      </c>
      <c r="C32" s="91" t="s">
        <v>61</v>
      </c>
      <c r="D32" s="91" t="s">
        <v>62</v>
      </c>
      <c r="E32" s="91" t="s">
        <v>95</v>
      </c>
      <c r="F32" s="248">
        <v>10</v>
      </c>
      <c r="G32" s="248"/>
      <c r="H32" s="90">
        <v>10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</row>
    <row r="33" ht="18" customHeight="1" spans="1:20">
      <c r="A33" s="91" t="s">
        <v>59</v>
      </c>
      <c r="B33" s="91" t="s">
        <v>94</v>
      </c>
      <c r="C33" s="91" t="s">
        <v>57</v>
      </c>
      <c r="D33" s="91" t="s">
        <v>62</v>
      </c>
      <c r="E33" s="91" t="s">
        <v>96</v>
      </c>
      <c r="F33" s="248">
        <v>20</v>
      </c>
      <c r="G33" s="248"/>
      <c r="H33" s="90">
        <v>20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</row>
    <row r="34" ht="18" customHeight="1" spans="1:20">
      <c r="A34" s="91" t="s">
        <v>59</v>
      </c>
      <c r="B34" s="91" t="s">
        <v>94</v>
      </c>
      <c r="C34" s="91" t="s">
        <v>70</v>
      </c>
      <c r="D34" s="91" t="s">
        <v>62</v>
      </c>
      <c r="E34" s="91" t="s">
        <v>97</v>
      </c>
      <c r="F34" s="248">
        <v>450</v>
      </c>
      <c r="G34" s="248"/>
      <c r="H34" s="90">
        <v>450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</row>
    <row r="35" ht="18" customHeight="1" spans="1:20">
      <c r="A35" s="91"/>
      <c r="B35" s="91" t="s">
        <v>98</v>
      </c>
      <c r="C35" s="91"/>
      <c r="D35" s="91"/>
      <c r="E35" s="91" t="s">
        <v>99</v>
      </c>
      <c r="F35" s="248">
        <v>394.68</v>
      </c>
      <c r="G35" s="248"/>
      <c r="H35" s="90">
        <v>394.68</v>
      </c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</row>
    <row r="36" ht="18" customHeight="1" spans="1:20">
      <c r="A36" s="91" t="s">
        <v>59</v>
      </c>
      <c r="B36" s="91" t="s">
        <v>100</v>
      </c>
      <c r="C36" s="91" t="s">
        <v>70</v>
      </c>
      <c r="D36" s="91" t="s">
        <v>62</v>
      </c>
      <c r="E36" s="91" t="s">
        <v>101</v>
      </c>
      <c r="F36" s="248">
        <v>394.68</v>
      </c>
      <c r="G36" s="248"/>
      <c r="H36" s="90">
        <v>394.68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</row>
    <row r="37" ht="18" customHeight="1" spans="1:20">
      <c r="A37" s="91"/>
      <c r="B37" s="91" t="s">
        <v>102</v>
      </c>
      <c r="C37" s="91"/>
      <c r="D37" s="91"/>
      <c r="E37" s="91" t="s">
        <v>103</v>
      </c>
      <c r="F37" s="248">
        <v>16</v>
      </c>
      <c r="G37" s="248"/>
      <c r="H37" s="90">
        <v>16</v>
      </c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</row>
    <row r="38" ht="18" customHeight="1" spans="1:20">
      <c r="A38" s="91" t="s">
        <v>59</v>
      </c>
      <c r="B38" s="91" t="s">
        <v>104</v>
      </c>
      <c r="C38" s="91" t="s">
        <v>57</v>
      </c>
      <c r="D38" s="91" t="s">
        <v>62</v>
      </c>
      <c r="E38" s="91" t="s">
        <v>105</v>
      </c>
      <c r="F38" s="248">
        <v>16</v>
      </c>
      <c r="G38" s="248"/>
      <c r="H38" s="90">
        <v>16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</row>
    <row r="39" ht="18" customHeight="1" spans="1:20">
      <c r="A39" s="91"/>
      <c r="B39" s="91" t="s">
        <v>106</v>
      </c>
      <c r="C39" s="91"/>
      <c r="D39" s="91"/>
      <c r="E39" s="91" t="s">
        <v>107</v>
      </c>
      <c r="F39" s="248">
        <v>50</v>
      </c>
      <c r="G39" s="248"/>
      <c r="H39" s="90">
        <v>50</v>
      </c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</row>
    <row r="40" ht="18" customHeight="1" spans="1:20">
      <c r="A40" s="91" t="s">
        <v>59</v>
      </c>
      <c r="B40" s="91" t="s">
        <v>108</v>
      </c>
      <c r="C40" s="91" t="s">
        <v>61</v>
      </c>
      <c r="D40" s="91" t="s">
        <v>62</v>
      </c>
      <c r="E40" s="91" t="s">
        <v>109</v>
      </c>
      <c r="F40" s="248">
        <v>50</v>
      </c>
      <c r="G40" s="248"/>
      <c r="H40" s="90">
        <v>50</v>
      </c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</row>
    <row r="41" ht="18" customHeight="1" spans="1:20">
      <c r="A41" s="91"/>
      <c r="B41" s="91" t="s">
        <v>110</v>
      </c>
      <c r="C41" s="91"/>
      <c r="D41" s="91"/>
      <c r="E41" s="91" t="s">
        <v>111</v>
      </c>
      <c r="F41" s="248">
        <v>30</v>
      </c>
      <c r="G41" s="248"/>
      <c r="H41" s="90">
        <v>30</v>
      </c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  <row r="42" ht="18" customHeight="1" spans="1:20">
      <c r="A42" s="91" t="s">
        <v>59</v>
      </c>
      <c r="B42" s="91" t="s">
        <v>112</v>
      </c>
      <c r="C42" s="91" t="s">
        <v>61</v>
      </c>
      <c r="D42" s="91" t="s">
        <v>62</v>
      </c>
      <c r="E42" s="91" t="s">
        <v>113</v>
      </c>
      <c r="F42" s="248">
        <v>30</v>
      </c>
      <c r="G42" s="248"/>
      <c r="H42" s="90">
        <v>30</v>
      </c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</row>
    <row r="43" ht="18" customHeight="1" spans="1:20">
      <c r="A43" s="91"/>
      <c r="B43" s="91" t="s">
        <v>114</v>
      </c>
      <c r="C43" s="91"/>
      <c r="D43" s="91"/>
      <c r="E43" s="91" t="s">
        <v>115</v>
      </c>
      <c r="F43" s="248">
        <v>30.12</v>
      </c>
      <c r="G43" s="248"/>
      <c r="H43" s="90">
        <v>30.12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</row>
    <row r="44" ht="18" customHeight="1" spans="1:20">
      <c r="A44" s="91" t="s">
        <v>59</v>
      </c>
      <c r="B44" s="91" t="s">
        <v>116</v>
      </c>
      <c r="C44" s="91" t="s">
        <v>61</v>
      </c>
      <c r="D44" s="91" t="s">
        <v>62</v>
      </c>
      <c r="E44" s="91" t="s">
        <v>117</v>
      </c>
      <c r="F44" s="248">
        <v>0.36</v>
      </c>
      <c r="G44" s="248"/>
      <c r="H44" s="90">
        <v>0.36</v>
      </c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</row>
    <row r="45" ht="18" customHeight="1" spans="1:20">
      <c r="A45" s="91" t="s">
        <v>59</v>
      </c>
      <c r="B45" s="91" t="s">
        <v>116</v>
      </c>
      <c r="C45" s="91" t="s">
        <v>57</v>
      </c>
      <c r="D45" s="91" t="s">
        <v>62</v>
      </c>
      <c r="E45" s="91" t="s">
        <v>118</v>
      </c>
      <c r="F45" s="248">
        <v>29.76</v>
      </c>
      <c r="G45" s="248"/>
      <c r="H45" s="90">
        <v>29.76</v>
      </c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</row>
    <row r="46" ht="18" customHeight="1" spans="1:20">
      <c r="A46" s="91" t="s">
        <v>119</v>
      </c>
      <c r="B46" s="91"/>
      <c r="C46" s="91"/>
      <c r="D46" s="91"/>
      <c r="E46" s="91" t="s">
        <v>120</v>
      </c>
      <c r="F46" s="248">
        <v>91.29</v>
      </c>
      <c r="G46" s="248"/>
      <c r="H46" s="90">
        <v>91.29</v>
      </c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</row>
    <row r="47" ht="18" customHeight="1" spans="1:20">
      <c r="A47" s="91"/>
      <c r="B47" s="91" t="s">
        <v>121</v>
      </c>
      <c r="C47" s="91"/>
      <c r="D47" s="91"/>
      <c r="E47" s="91" t="s">
        <v>122</v>
      </c>
      <c r="F47" s="248">
        <v>91.29</v>
      </c>
      <c r="G47" s="248"/>
      <c r="H47" s="90">
        <v>91.29</v>
      </c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</row>
    <row r="48" ht="18" customHeight="1" spans="1:20">
      <c r="A48" s="91" t="s">
        <v>123</v>
      </c>
      <c r="B48" s="91" t="s">
        <v>124</v>
      </c>
      <c r="C48" s="91" t="s">
        <v>61</v>
      </c>
      <c r="D48" s="91" t="s">
        <v>62</v>
      </c>
      <c r="E48" s="91" t="s">
        <v>125</v>
      </c>
      <c r="F48" s="248">
        <v>91.29</v>
      </c>
      <c r="G48" s="248"/>
      <c r="H48" s="90">
        <v>91.29</v>
      </c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ht="18" customHeight="1" spans="1:20">
      <c r="A49" s="91" t="s">
        <v>126</v>
      </c>
      <c r="B49" s="91"/>
      <c r="C49" s="91"/>
      <c r="D49" s="91"/>
      <c r="E49" s="91" t="s">
        <v>127</v>
      </c>
      <c r="F49" s="248">
        <v>23.041524</v>
      </c>
      <c r="G49" s="248"/>
      <c r="H49" s="90">
        <v>23.04</v>
      </c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</row>
    <row r="50" ht="18" customHeight="1" spans="1:20">
      <c r="A50" s="91"/>
      <c r="B50" s="91" t="s">
        <v>57</v>
      </c>
      <c r="C50" s="91"/>
      <c r="D50" s="91"/>
      <c r="E50" s="91" t="s">
        <v>128</v>
      </c>
      <c r="F50" s="248">
        <v>23.041524</v>
      </c>
      <c r="G50" s="248"/>
      <c r="H50" s="90">
        <v>23.04</v>
      </c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ht="18" customHeight="1" spans="1:20">
      <c r="A51" s="91" t="s">
        <v>129</v>
      </c>
      <c r="B51" s="91" t="s">
        <v>60</v>
      </c>
      <c r="C51" s="91" t="s">
        <v>61</v>
      </c>
      <c r="D51" s="91" t="s">
        <v>62</v>
      </c>
      <c r="E51" s="91" t="s">
        <v>130</v>
      </c>
      <c r="F51" s="248">
        <v>23.041524</v>
      </c>
      <c r="G51" s="248"/>
      <c r="H51" s="90">
        <v>23.04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</row>
    <row r="52" ht="18" customHeight="1" spans="1:20">
      <c r="A52" s="91"/>
      <c r="B52" s="91"/>
      <c r="C52" s="91"/>
      <c r="D52" s="91" t="s">
        <v>131</v>
      </c>
      <c r="E52" s="91" t="s">
        <v>132</v>
      </c>
      <c r="F52" s="248">
        <v>1347.304</v>
      </c>
      <c r="G52" s="248"/>
      <c r="H52" s="90">
        <v>1347.3</v>
      </c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  <row r="53" ht="18" customHeight="1" spans="1:20">
      <c r="A53" s="91" t="s">
        <v>55</v>
      </c>
      <c r="B53" s="91"/>
      <c r="C53" s="91"/>
      <c r="D53" s="91"/>
      <c r="E53" s="91" t="s">
        <v>56</v>
      </c>
      <c r="F53" s="248">
        <v>1347.304</v>
      </c>
      <c r="G53" s="248"/>
      <c r="H53" s="90">
        <v>1347.3</v>
      </c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</row>
    <row r="54" ht="18" customHeight="1" spans="1:20">
      <c r="A54" s="91"/>
      <c r="B54" s="91" t="s">
        <v>92</v>
      </c>
      <c r="C54" s="91"/>
      <c r="D54" s="91"/>
      <c r="E54" s="91" t="s">
        <v>93</v>
      </c>
      <c r="F54" s="248">
        <v>1347.304</v>
      </c>
      <c r="G54" s="248"/>
      <c r="H54" s="90">
        <v>1347.3</v>
      </c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</row>
    <row r="55" ht="18" customHeight="1" spans="1:20">
      <c r="A55" s="91" t="s">
        <v>59</v>
      </c>
      <c r="B55" s="91" t="s">
        <v>94</v>
      </c>
      <c r="C55" s="91" t="s">
        <v>66</v>
      </c>
      <c r="D55" s="91" t="s">
        <v>133</v>
      </c>
      <c r="E55" s="91" t="s">
        <v>134</v>
      </c>
      <c r="F55" s="248">
        <v>1347.304</v>
      </c>
      <c r="G55" s="248"/>
      <c r="H55" s="90">
        <v>1347.3</v>
      </c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</row>
    <row r="56" ht="18" customHeight="1" spans="1:20">
      <c r="A56" s="91"/>
      <c r="B56" s="91"/>
      <c r="C56" s="91"/>
      <c r="D56" s="91" t="s">
        <v>135</v>
      </c>
      <c r="E56" s="91" t="s">
        <v>136</v>
      </c>
      <c r="F56" s="248">
        <v>317.577001</v>
      </c>
      <c r="G56" s="248"/>
      <c r="H56" s="90">
        <v>317.58</v>
      </c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</row>
    <row r="57" ht="18" customHeight="1" spans="1:20">
      <c r="A57" s="91" t="s">
        <v>55</v>
      </c>
      <c r="B57" s="91"/>
      <c r="C57" s="91"/>
      <c r="D57" s="91"/>
      <c r="E57" s="91" t="s">
        <v>56</v>
      </c>
      <c r="F57" s="248">
        <v>295.362542</v>
      </c>
      <c r="G57" s="248"/>
      <c r="H57" s="90">
        <v>295.36</v>
      </c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</row>
    <row r="58" ht="18" customHeight="1" spans="1:20">
      <c r="A58" s="91"/>
      <c r="B58" s="91" t="s">
        <v>72</v>
      </c>
      <c r="C58" s="91"/>
      <c r="D58" s="91"/>
      <c r="E58" s="91" t="s">
        <v>73</v>
      </c>
      <c r="F58" s="248">
        <v>23.681952</v>
      </c>
      <c r="G58" s="248"/>
      <c r="H58" s="90">
        <v>23.68</v>
      </c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</row>
    <row r="59" ht="18" customHeight="1" spans="1:20">
      <c r="A59" s="91" t="s">
        <v>59</v>
      </c>
      <c r="B59" s="91" t="s">
        <v>74</v>
      </c>
      <c r="C59" s="91" t="s">
        <v>72</v>
      </c>
      <c r="D59" s="91" t="s">
        <v>137</v>
      </c>
      <c r="E59" s="91" t="s">
        <v>75</v>
      </c>
      <c r="F59" s="248">
        <v>16.91568</v>
      </c>
      <c r="G59" s="248"/>
      <c r="H59" s="90">
        <v>16.92</v>
      </c>
      <c r="I59" s="99"/>
      <c r="J59" s="99"/>
      <c r="K59" s="99"/>
      <c r="L59" s="99"/>
      <c r="M59" s="99"/>
      <c r="N59" s="99"/>
      <c r="O59" s="99"/>
      <c r="P59" s="99"/>
      <c r="Q59" s="263"/>
      <c r="R59" s="263"/>
      <c r="S59" s="263"/>
      <c r="T59" s="263"/>
    </row>
    <row r="60" ht="18" customHeight="1" spans="1:20">
      <c r="A60" s="91" t="s">
        <v>59</v>
      </c>
      <c r="B60" s="91" t="s">
        <v>74</v>
      </c>
      <c r="C60" s="91" t="s">
        <v>68</v>
      </c>
      <c r="D60" s="91" t="s">
        <v>137</v>
      </c>
      <c r="E60" s="91" t="s">
        <v>76</v>
      </c>
      <c r="F60" s="248">
        <v>6.766272</v>
      </c>
      <c r="G60" s="248"/>
      <c r="H60" s="90">
        <v>6.77</v>
      </c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</row>
    <row r="61" ht="18" customHeight="1" spans="1:20">
      <c r="A61" s="91"/>
      <c r="B61" s="91" t="s">
        <v>92</v>
      </c>
      <c r="C61" s="91"/>
      <c r="D61" s="91"/>
      <c r="E61" s="91" t="s">
        <v>93</v>
      </c>
      <c r="F61" s="248">
        <v>271.68059</v>
      </c>
      <c r="G61" s="248"/>
      <c r="H61" s="90">
        <v>271.68</v>
      </c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</row>
    <row r="62" ht="18" customHeight="1" spans="1:20">
      <c r="A62" s="91" t="s">
        <v>59</v>
      </c>
      <c r="B62" s="91" t="s">
        <v>94</v>
      </c>
      <c r="C62" s="91" t="s">
        <v>72</v>
      </c>
      <c r="D62" s="91" t="s">
        <v>137</v>
      </c>
      <c r="E62" s="91" t="s">
        <v>138</v>
      </c>
      <c r="F62" s="248">
        <v>271.68059</v>
      </c>
      <c r="G62" s="248"/>
      <c r="H62" s="90">
        <v>271.68</v>
      </c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</row>
    <row r="63" ht="18" customHeight="1" spans="1:20">
      <c r="A63" s="91" t="s">
        <v>119</v>
      </c>
      <c r="B63" s="91"/>
      <c r="C63" s="91"/>
      <c r="D63" s="91"/>
      <c r="E63" s="91" t="s">
        <v>120</v>
      </c>
      <c r="F63" s="248">
        <v>7.020011</v>
      </c>
      <c r="G63" s="248"/>
      <c r="H63" s="90">
        <v>7.02</v>
      </c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</row>
    <row r="64" ht="18" customHeight="1" spans="1:20">
      <c r="A64" s="91"/>
      <c r="B64" s="91" t="s">
        <v>98</v>
      </c>
      <c r="C64" s="91"/>
      <c r="D64" s="91"/>
      <c r="E64" s="91" t="s">
        <v>139</v>
      </c>
      <c r="F64" s="248">
        <v>7.020011</v>
      </c>
      <c r="G64" s="248"/>
      <c r="H64" s="90">
        <v>7.02</v>
      </c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</row>
    <row r="65" ht="18" customHeight="1" spans="1:20">
      <c r="A65" s="91" t="s">
        <v>123</v>
      </c>
      <c r="B65" s="91" t="s">
        <v>100</v>
      </c>
      <c r="C65" s="91" t="s">
        <v>57</v>
      </c>
      <c r="D65" s="91" t="s">
        <v>137</v>
      </c>
      <c r="E65" s="91" t="s">
        <v>140</v>
      </c>
      <c r="F65" s="248">
        <v>7.020011</v>
      </c>
      <c r="G65" s="248"/>
      <c r="H65" s="90">
        <v>7.02</v>
      </c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</row>
    <row r="66" ht="18" customHeight="1" spans="1:20">
      <c r="A66" s="91" t="s">
        <v>126</v>
      </c>
      <c r="B66" s="91"/>
      <c r="C66" s="91"/>
      <c r="D66" s="91"/>
      <c r="E66" s="91" t="s">
        <v>127</v>
      </c>
      <c r="F66" s="248">
        <v>15.194448</v>
      </c>
      <c r="G66" s="248"/>
      <c r="H66" s="90">
        <v>15.19</v>
      </c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</row>
    <row r="67" ht="18" customHeight="1" spans="1:20">
      <c r="A67" s="91"/>
      <c r="B67" s="91" t="s">
        <v>57</v>
      </c>
      <c r="C67" s="91"/>
      <c r="D67" s="91"/>
      <c r="E67" s="91" t="s">
        <v>128</v>
      </c>
      <c r="F67" s="248">
        <v>15.194448</v>
      </c>
      <c r="G67" s="248"/>
      <c r="H67" s="90">
        <v>15.19</v>
      </c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</row>
    <row r="68" ht="18" customHeight="1" spans="1:20">
      <c r="A68" s="91" t="s">
        <v>129</v>
      </c>
      <c r="B68" s="91" t="s">
        <v>60</v>
      </c>
      <c r="C68" s="91" t="s">
        <v>61</v>
      </c>
      <c r="D68" s="91" t="s">
        <v>137</v>
      </c>
      <c r="E68" s="91" t="s">
        <v>130</v>
      </c>
      <c r="F68" s="248">
        <v>15.194448</v>
      </c>
      <c r="G68" s="248"/>
      <c r="H68" s="90">
        <v>15.19</v>
      </c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</row>
    <row r="69" ht="18" customHeight="1" spans="1:20">
      <c r="A69" s="91"/>
      <c r="B69" s="91"/>
      <c r="C69" s="91"/>
      <c r="D69" s="91" t="s">
        <v>141</v>
      </c>
      <c r="E69" s="91" t="s">
        <v>142</v>
      </c>
      <c r="F69" s="248">
        <v>94.867261</v>
      </c>
      <c r="G69" s="248"/>
      <c r="H69" s="90">
        <v>94.87</v>
      </c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</row>
    <row r="70" ht="18" customHeight="1" spans="1:20">
      <c r="A70" s="91" t="s">
        <v>55</v>
      </c>
      <c r="B70" s="91"/>
      <c r="C70" s="91"/>
      <c r="D70" s="91"/>
      <c r="E70" s="91" t="s">
        <v>56</v>
      </c>
      <c r="F70" s="248">
        <v>89.657629</v>
      </c>
      <c r="G70" s="248"/>
      <c r="H70" s="90">
        <v>89.66</v>
      </c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</row>
    <row r="71" ht="18" customHeight="1" spans="1:20">
      <c r="A71" s="91"/>
      <c r="B71" s="91" t="s">
        <v>72</v>
      </c>
      <c r="C71" s="91"/>
      <c r="D71" s="91"/>
      <c r="E71" s="91" t="s">
        <v>73</v>
      </c>
      <c r="F71" s="248">
        <v>7.954128</v>
      </c>
      <c r="G71" s="248"/>
      <c r="H71" s="90">
        <v>7.95</v>
      </c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</row>
    <row r="72" ht="18" customHeight="1" spans="1:20">
      <c r="A72" s="91" t="s">
        <v>59</v>
      </c>
      <c r="B72" s="91" t="s">
        <v>74</v>
      </c>
      <c r="C72" s="91" t="s">
        <v>72</v>
      </c>
      <c r="D72" s="91" t="s">
        <v>143</v>
      </c>
      <c r="E72" s="91" t="s">
        <v>75</v>
      </c>
      <c r="F72" s="248">
        <v>5.68152</v>
      </c>
      <c r="G72" s="248"/>
      <c r="H72" s="90">
        <v>5.68</v>
      </c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</row>
    <row r="73" ht="18" customHeight="1" spans="1:20">
      <c r="A73" s="91" t="s">
        <v>59</v>
      </c>
      <c r="B73" s="91" t="s">
        <v>74</v>
      </c>
      <c r="C73" s="91" t="s">
        <v>68</v>
      </c>
      <c r="D73" s="91" t="s">
        <v>143</v>
      </c>
      <c r="E73" s="91" t="s">
        <v>76</v>
      </c>
      <c r="F73" s="248">
        <v>2.272608</v>
      </c>
      <c r="G73" s="248"/>
      <c r="H73" s="90">
        <v>2.27</v>
      </c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</row>
    <row r="74" ht="18" customHeight="1" spans="1:20">
      <c r="A74" s="91"/>
      <c r="B74" s="91" t="s">
        <v>106</v>
      </c>
      <c r="C74" s="91"/>
      <c r="D74" s="91"/>
      <c r="E74" s="91" t="s">
        <v>107</v>
      </c>
      <c r="F74" s="248">
        <v>81.703501</v>
      </c>
      <c r="G74" s="248"/>
      <c r="H74" s="90">
        <v>81.7</v>
      </c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</row>
    <row r="75" ht="18" customHeight="1" spans="1:20">
      <c r="A75" s="91" t="s">
        <v>59</v>
      </c>
      <c r="B75" s="91" t="s">
        <v>108</v>
      </c>
      <c r="C75" s="91" t="s">
        <v>57</v>
      </c>
      <c r="D75" s="91" t="s">
        <v>143</v>
      </c>
      <c r="E75" s="91" t="s">
        <v>144</v>
      </c>
      <c r="F75" s="248">
        <v>81.703501</v>
      </c>
      <c r="G75" s="248"/>
      <c r="H75" s="90">
        <v>81.7</v>
      </c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</row>
    <row r="76" ht="18" customHeight="1" spans="1:20">
      <c r="A76" s="91" t="s">
        <v>126</v>
      </c>
      <c r="B76" s="91"/>
      <c r="C76" s="91"/>
      <c r="D76" s="91"/>
      <c r="E76" s="91" t="s">
        <v>127</v>
      </c>
      <c r="F76" s="248">
        <v>5.209632</v>
      </c>
      <c r="G76" s="248"/>
      <c r="H76" s="90">
        <v>5.21</v>
      </c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</row>
    <row r="77" ht="18" customHeight="1" spans="1:20">
      <c r="A77" s="91"/>
      <c r="B77" s="91" t="s">
        <v>57</v>
      </c>
      <c r="C77" s="91"/>
      <c r="D77" s="91"/>
      <c r="E77" s="91" t="s">
        <v>128</v>
      </c>
      <c r="F77" s="248">
        <v>5.209632</v>
      </c>
      <c r="G77" s="248"/>
      <c r="H77" s="90">
        <v>5.21</v>
      </c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</row>
    <row r="78" ht="18" customHeight="1" spans="1:20">
      <c r="A78" s="91" t="s">
        <v>129</v>
      </c>
      <c r="B78" s="91" t="s">
        <v>60</v>
      </c>
      <c r="C78" s="91" t="s">
        <v>61</v>
      </c>
      <c r="D78" s="91" t="s">
        <v>143</v>
      </c>
      <c r="E78" s="91" t="s">
        <v>130</v>
      </c>
      <c r="F78" s="248">
        <v>5.209632</v>
      </c>
      <c r="G78" s="248"/>
      <c r="H78" s="90">
        <v>5.21</v>
      </c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</row>
    <row r="79" ht="18" customHeight="1" spans="1:20">
      <c r="A79" s="91"/>
      <c r="B79" s="91"/>
      <c r="C79" s="91"/>
      <c r="D79" s="91" t="s">
        <v>145</v>
      </c>
      <c r="E79" s="91" t="s">
        <v>146</v>
      </c>
      <c r="F79" s="248">
        <v>420</v>
      </c>
      <c r="G79" s="248"/>
      <c r="H79" s="90">
        <v>420</v>
      </c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</row>
    <row r="80" ht="18" customHeight="1" spans="1:20">
      <c r="A80" s="91" t="s">
        <v>55</v>
      </c>
      <c r="B80" s="91"/>
      <c r="C80" s="91"/>
      <c r="D80" s="91"/>
      <c r="E80" s="91" t="s">
        <v>56</v>
      </c>
      <c r="F80" s="248">
        <v>420</v>
      </c>
      <c r="G80" s="248"/>
      <c r="H80" s="90">
        <v>420</v>
      </c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</row>
    <row r="81" ht="18" customHeight="1" spans="1:20">
      <c r="A81" s="91"/>
      <c r="B81" s="91" t="s">
        <v>92</v>
      </c>
      <c r="C81" s="91"/>
      <c r="D81" s="91"/>
      <c r="E81" s="91" t="s">
        <v>93</v>
      </c>
      <c r="F81" s="248">
        <v>420</v>
      </c>
      <c r="G81" s="248"/>
      <c r="H81" s="90">
        <v>420</v>
      </c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</row>
    <row r="82" ht="18" customHeight="1" spans="1:20">
      <c r="A82" s="91" t="s">
        <v>59</v>
      </c>
      <c r="B82" s="91" t="s">
        <v>94</v>
      </c>
      <c r="C82" s="91" t="s">
        <v>66</v>
      </c>
      <c r="D82" s="91" t="s">
        <v>147</v>
      </c>
      <c r="E82" s="91" t="s">
        <v>134</v>
      </c>
      <c r="F82" s="248">
        <v>420</v>
      </c>
      <c r="G82" s="248"/>
      <c r="H82" s="90">
        <v>420</v>
      </c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</row>
    <row r="83" ht="18" customHeight="1" spans="1:20">
      <c r="A83" s="91"/>
      <c r="B83" s="91"/>
      <c r="C83" s="91"/>
      <c r="D83" s="91" t="s">
        <v>148</v>
      </c>
      <c r="E83" s="91" t="s">
        <v>149</v>
      </c>
      <c r="F83" s="248">
        <v>703.756629</v>
      </c>
      <c r="G83" s="248"/>
      <c r="H83" s="90">
        <v>703.76</v>
      </c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</row>
    <row r="84" ht="18" customHeight="1" spans="1:20">
      <c r="A84" s="91" t="s">
        <v>55</v>
      </c>
      <c r="B84" s="91"/>
      <c r="C84" s="91"/>
      <c r="D84" s="91"/>
      <c r="E84" s="91" t="s">
        <v>56</v>
      </c>
      <c r="F84" s="248">
        <v>700.025145</v>
      </c>
      <c r="G84" s="248"/>
      <c r="H84" s="90">
        <v>700.03</v>
      </c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</row>
    <row r="85" ht="18" customHeight="1" spans="1:20">
      <c r="A85" s="91"/>
      <c r="B85" s="91" t="s">
        <v>57</v>
      </c>
      <c r="C85" s="91"/>
      <c r="D85" s="91"/>
      <c r="E85" s="91" t="s">
        <v>58</v>
      </c>
      <c r="F85" s="248">
        <v>51.688349</v>
      </c>
      <c r="G85" s="248"/>
      <c r="H85" s="90">
        <v>51.69</v>
      </c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</row>
    <row r="86" ht="18" customHeight="1" spans="1:20">
      <c r="A86" s="91" t="s">
        <v>59</v>
      </c>
      <c r="B86" s="91" t="s">
        <v>60</v>
      </c>
      <c r="C86" s="91" t="s">
        <v>72</v>
      </c>
      <c r="D86" s="91" t="s">
        <v>150</v>
      </c>
      <c r="E86" s="91" t="s">
        <v>151</v>
      </c>
      <c r="F86" s="248">
        <v>51.688349</v>
      </c>
      <c r="G86" s="248"/>
      <c r="H86" s="90">
        <v>51.69</v>
      </c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</row>
    <row r="87" ht="18" customHeight="1" spans="1:20">
      <c r="A87" s="91"/>
      <c r="B87" s="91" t="s">
        <v>72</v>
      </c>
      <c r="C87" s="91"/>
      <c r="D87" s="91"/>
      <c r="E87" s="91" t="s">
        <v>73</v>
      </c>
      <c r="F87" s="248">
        <v>6.186796</v>
      </c>
      <c r="G87" s="248"/>
      <c r="H87" s="90">
        <v>6.19</v>
      </c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</row>
    <row r="88" ht="18" customHeight="1" spans="1:20">
      <c r="A88" s="91" t="s">
        <v>59</v>
      </c>
      <c r="B88" s="91" t="s">
        <v>74</v>
      </c>
      <c r="C88" s="91" t="s">
        <v>72</v>
      </c>
      <c r="D88" s="91" t="s">
        <v>150</v>
      </c>
      <c r="E88" s="91" t="s">
        <v>75</v>
      </c>
      <c r="F88" s="248">
        <v>4.41914</v>
      </c>
      <c r="G88" s="248"/>
      <c r="H88" s="90">
        <v>4.42</v>
      </c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</row>
    <row r="89" ht="18" customHeight="1" spans="1:20">
      <c r="A89" s="91" t="s">
        <v>59</v>
      </c>
      <c r="B89" s="91" t="s">
        <v>74</v>
      </c>
      <c r="C89" s="91" t="s">
        <v>68</v>
      </c>
      <c r="D89" s="91" t="s">
        <v>150</v>
      </c>
      <c r="E89" s="91" t="s">
        <v>76</v>
      </c>
      <c r="F89" s="248">
        <v>1.767656</v>
      </c>
      <c r="G89" s="248"/>
      <c r="H89" s="90">
        <v>1.77</v>
      </c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</row>
    <row r="90" ht="18" customHeight="1" spans="1:20">
      <c r="A90" s="91"/>
      <c r="B90" s="91" t="s">
        <v>92</v>
      </c>
      <c r="C90" s="91"/>
      <c r="D90" s="91"/>
      <c r="E90" s="91" t="s">
        <v>93</v>
      </c>
      <c r="F90" s="248">
        <v>642.15</v>
      </c>
      <c r="G90" s="248"/>
      <c r="H90" s="90">
        <v>642.15</v>
      </c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</row>
    <row r="91" ht="18" customHeight="1" spans="1:20">
      <c r="A91" s="91" t="s">
        <v>59</v>
      </c>
      <c r="B91" s="91" t="s">
        <v>94</v>
      </c>
      <c r="C91" s="91" t="s">
        <v>57</v>
      </c>
      <c r="D91" s="91" t="s">
        <v>150</v>
      </c>
      <c r="E91" s="91" t="s">
        <v>96</v>
      </c>
      <c r="F91" s="248">
        <v>642.15</v>
      </c>
      <c r="G91" s="248"/>
      <c r="H91" s="90">
        <v>642.15</v>
      </c>
      <c r="I91" s="99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</row>
    <row r="92" ht="20.1" customHeight="1" spans="1:20">
      <c r="A92" s="91" t="s">
        <v>126</v>
      </c>
      <c r="B92" s="91"/>
      <c r="C92" s="91"/>
      <c r="D92" s="91"/>
      <c r="E92" s="91" t="s">
        <v>127</v>
      </c>
      <c r="F92" s="248">
        <v>3.731484</v>
      </c>
      <c r="G92" s="248"/>
      <c r="H92" s="90">
        <v>3.73</v>
      </c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</row>
    <row r="93" ht="20.1" customHeight="1" spans="1:20">
      <c r="A93" s="91"/>
      <c r="B93" s="91" t="s">
        <v>57</v>
      </c>
      <c r="C93" s="91"/>
      <c r="D93" s="91"/>
      <c r="E93" s="91" t="s">
        <v>128</v>
      </c>
      <c r="F93" s="248">
        <v>3.731484</v>
      </c>
      <c r="G93" s="248"/>
      <c r="H93" s="90">
        <v>3.73</v>
      </c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</row>
    <row r="94" ht="20.1" customHeight="1" spans="1:20">
      <c r="A94" s="91" t="s">
        <v>129</v>
      </c>
      <c r="B94" s="91" t="s">
        <v>60</v>
      </c>
      <c r="C94" s="91" t="s">
        <v>61</v>
      </c>
      <c r="D94" s="91" t="s">
        <v>150</v>
      </c>
      <c r="E94" s="91" t="s">
        <v>130</v>
      </c>
      <c r="F94" s="248">
        <v>3.731484</v>
      </c>
      <c r="G94" s="248"/>
      <c r="H94" s="90">
        <v>3.73</v>
      </c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</row>
  </sheetData>
  <mergeCells count="20">
    <mergeCell ref="A1:D1"/>
    <mergeCell ref="A3:T3"/>
    <mergeCell ref="K5:L5"/>
    <mergeCell ref="D6:D7"/>
    <mergeCell ref="E6:E7"/>
    <mergeCell ref="F5:F7"/>
    <mergeCell ref="G5:G7"/>
    <mergeCell ref="H5:H7"/>
    <mergeCell ref="I5:I7"/>
    <mergeCell ref="J5:J7"/>
    <mergeCell ref="K6:K7"/>
    <mergeCell ref="L6:L7"/>
    <mergeCell ref="M5:M7"/>
    <mergeCell ref="N6:N7"/>
    <mergeCell ref="O6:O7"/>
    <mergeCell ref="P6:P7"/>
    <mergeCell ref="Q6:Q7"/>
    <mergeCell ref="R6:R7"/>
    <mergeCell ref="S5:S7"/>
    <mergeCell ref="T5:T7"/>
  </mergeCells>
  <pageMargins left="0.75" right="0.75" top="1" bottom="1" header="0.5" footer="0.5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L94"/>
  <sheetViews>
    <sheetView workbookViewId="0">
      <selection activeCell="H8" sqref="H8"/>
    </sheetView>
  </sheetViews>
  <sheetFormatPr defaultColWidth="6.9" defaultRowHeight="12.75" customHeight="1"/>
  <cols>
    <col min="1" max="3" width="4.7" style="20" customWidth="1"/>
    <col min="4" max="4" width="9.1" style="20" customWidth="1"/>
    <col min="5" max="5" width="40.2" style="20" customWidth="1"/>
    <col min="6" max="10" width="12.7" style="20" customWidth="1"/>
    <col min="11" max="12" width="8" style="20" customWidth="1"/>
    <col min="13" max="16384" width="6.9" style="20"/>
  </cols>
  <sheetData>
    <row r="1" ht="24.6" customHeight="1" spans="1:4">
      <c r="A1" s="239"/>
      <c r="B1" s="239"/>
      <c r="C1" s="239"/>
      <c r="D1" s="239"/>
    </row>
    <row r="2" ht="20.1" customHeight="1" spans="1:10">
      <c r="A2" s="62"/>
      <c r="B2" s="240"/>
      <c r="C2" s="240"/>
      <c r="D2" s="240"/>
      <c r="E2" s="240"/>
      <c r="F2" s="240"/>
      <c r="G2" s="240"/>
      <c r="H2" s="240"/>
      <c r="I2" s="240"/>
      <c r="J2" s="249" t="s">
        <v>152</v>
      </c>
    </row>
    <row r="3" ht="20.1" customHeight="1" spans="1:10">
      <c r="A3" s="25" t="s">
        <v>153</v>
      </c>
      <c r="B3" s="25"/>
      <c r="C3" s="25"/>
      <c r="D3" s="25"/>
      <c r="E3" s="25"/>
      <c r="F3" s="25"/>
      <c r="G3" s="25"/>
      <c r="H3" s="25"/>
      <c r="I3" s="25"/>
      <c r="J3" s="25"/>
    </row>
    <row r="4" ht="20.1" customHeight="1" spans="1:12">
      <c r="A4" s="211"/>
      <c r="B4" s="211"/>
      <c r="C4" s="211"/>
      <c r="D4" s="211"/>
      <c r="E4" s="211"/>
      <c r="F4" s="241"/>
      <c r="G4" s="241"/>
      <c r="H4" s="241"/>
      <c r="I4" s="241"/>
      <c r="J4" s="28" t="s">
        <v>4</v>
      </c>
      <c r="K4" s="54"/>
      <c r="L4" s="54"/>
    </row>
    <row r="5" ht="20.1" customHeight="1" spans="1:12">
      <c r="A5" s="212" t="s">
        <v>30</v>
      </c>
      <c r="B5" s="212"/>
      <c r="C5" s="212"/>
      <c r="D5" s="212"/>
      <c r="E5" s="212"/>
      <c r="F5" s="242" t="s">
        <v>31</v>
      </c>
      <c r="G5" s="242" t="s">
        <v>154</v>
      </c>
      <c r="H5" s="243" t="s">
        <v>155</v>
      </c>
      <c r="I5" s="243" t="s">
        <v>156</v>
      </c>
      <c r="J5" s="243" t="s">
        <v>157</v>
      </c>
      <c r="K5" s="54"/>
      <c r="L5" s="54"/>
    </row>
    <row r="6" ht="20.1" customHeight="1" spans="1:12">
      <c r="A6" s="212" t="s">
        <v>41</v>
      </c>
      <c r="B6" s="212"/>
      <c r="C6" s="212"/>
      <c r="D6" s="243" t="s">
        <v>42</v>
      </c>
      <c r="E6" s="243" t="s">
        <v>158</v>
      </c>
      <c r="F6" s="242"/>
      <c r="G6" s="242"/>
      <c r="H6" s="243"/>
      <c r="I6" s="243"/>
      <c r="J6" s="243"/>
      <c r="K6" s="54"/>
      <c r="L6" s="54"/>
    </row>
    <row r="7" ht="20.25" customHeight="1" spans="1:12">
      <c r="A7" s="244" t="s">
        <v>51</v>
      </c>
      <c r="B7" s="244" t="s">
        <v>52</v>
      </c>
      <c r="C7" s="213" t="s">
        <v>53</v>
      </c>
      <c r="D7" s="243"/>
      <c r="E7" s="243"/>
      <c r="F7" s="242"/>
      <c r="G7" s="242"/>
      <c r="H7" s="243"/>
      <c r="I7" s="243"/>
      <c r="J7" s="243"/>
      <c r="K7" s="54"/>
      <c r="L7" s="54"/>
    </row>
    <row r="8" ht="20.4" customHeight="1" spans="1:10">
      <c r="A8" s="245"/>
      <c r="B8" s="245"/>
      <c r="C8" s="246"/>
      <c r="D8" s="247"/>
      <c r="E8" s="91" t="s">
        <v>31</v>
      </c>
      <c r="F8" s="248">
        <f>G8+H8</f>
        <v>8444.986864</v>
      </c>
      <c r="G8" s="248">
        <v>670.436864</v>
      </c>
      <c r="H8" s="248">
        <v>7774.55</v>
      </c>
      <c r="I8" s="99"/>
      <c r="J8" s="99"/>
    </row>
    <row r="9" ht="20.4" customHeight="1" spans="1:10">
      <c r="A9" s="245"/>
      <c r="B9" s="245"/>
      <c r="C9" s="246"/>
      <c r="D9" s="247" t="s">
        <v>54</v>
      </c>
      <c r="E9" s="91" t="s">
        <v>0</v>
      </c>
      <c r="F9" s="248">
        <f t="shared" ref="F9:F40" si="0">G9+H9</f>
        <v>5561.481973</v>
      </c>
      <c r="G9" s="248">
        <v>329.081973</v>
      </c>
      <c r="H9" s="248">
        <v>5232.4</v>
      </c>
      <c r="I9" s="99"/>
      <c r="J9" s="99"/>
    </row>
    <row r="10" ht="20.4" customHeight="1" spans="1:10">
      <c r="A10" s="245" t="s">
        <v>55</v>
      </c>
      <c r="B10" s="245"/>
      <c r="C10" s="246"/>
      <c r="D10" s="247"/>
      <c r="E10" s="91" t="s">
        <v>56</v>
      </c>
      <c r="F10" s="248">
        <f t="shared" si="0"/>
        <v>5447.150449</v>
      </c>
      <c r="G10" s="248">
        <v>306.040449</v>
      </c>
      <c r="H10" s="248">
        <v>5141.11</v>
      </c>
      <c r="I10" s="99"/>
      <c r="J10" s="99"/>
    </row>
    <row r="11" ht="20.4" customHeight="1" spans="1:10">
      <c r="A11" s="245"/>
      <c r="B11" s="245" t="s">
        <v>57</v>
      </c>
      <c r="C11" s="245"/>
      <c r="D11" s="245"/>
      <c r="E11" s="91" t="s">
        <v>58</v>
      </c>
      <c r="F11" s="248">
        <f t="shared" si="0"/>
        <v>464.042904</v>
      </c>
      <c r="G11" s="248">
        <v>259.042904</v>
      </c>
      <c r="H11" s="248">
        <v>205</v>
      </c>
      <c r="I11" s="99"/>
      <c r="J11" s="99"/>
    </row>
    <row r="12" ht="20.4" customHeight="1" spans="1:10">
      <c r="A12" s="245" t="s">
        <v>59</v>
      </c>
      <c r="B12" s="245" t="s">
        <v>60</v>
      </c>
      <c r="C12" s="245" t="s">
        <v>61</v>
      </c>
      <c r="D12" s="245" t="s">
        <v>62</v>
      </c>
      <c r="E12" s="91" t="s">
        <v>63</v>
      </c>
      <c r="F12" s="248">
        <f t="shared" si="0"/>
        <v>191.259586</v>
      </c>
      <c r="G12" s="248">
        <v>191.259586</v>
      </c>
      <c r="H12" s="248">
        <v>0</v>
      </c>
      <c r="I12" s="99"/>
      <c r="J12" s="99"/>
    </row>
    <row r="13" ht="20.4" customHeight="1" spans="1:10">
      <c r="A13" s="245" t="s">
        <v>59</v>
      </c>
      <c r="B13" s="245" t="s">
        <v>60</v>
      </c>
      <c r="C13" s="245" t="s">
        <v>64</v>
      </c>
      <c r="D13" s="245" t="s">
        <v>62</v>
      </c>
      <c r="E13" s="91" t="s">
        <v>65</v>
      </c>
      <c r="F13" s="248">
        <f t="shared" si="0"/>
        <v>84.783318</v>
      </c>
      <c r="G13" s="248">
        <v>67.783318</v>
      </c>
      <c r="H13" s="248">
        <v>17</v>
      </c>
      <c r="I13" s="99"/>
      <c r="J13" s="99"/>
    </row>
    <row r="14" ht="20.4" customHeight="1" spans="1:10">
      <c r="A14" s="245" t="s">
        <v>59</v>
      </c>
      <c r="B14" s="245" t="s">
        <v>60</v>
      </c>
      <c r="C14" s="245" t="s">
        <v>66</v>
      </c>
      <c r="D14" s="245" t="s">
        <v>62</v>
      </c>
      <c r="E14" s="91" t="s">
        <v>67</v>
      </c>
      <c r="F14" s="248">
        <f t="shared" si="0"/>
        <v>110</v>
      </c>
      <c r="G14" s="248">
        <v>0</v>
      </c>
      <c r="H14" s="248">
        <v>110</v>
      </c>
      <c r="I14" s="99"/>
      <c r="J14" s="99"/>
    </row>
    <row r="15" ht="20.4" customHeight="1" spans="1:10">
      <c r="A15" s="245" t="s">
        <v>59</v>
      </c>
      <c r="B15" s="245" t="s">
        <v>60</v>
      </c>
      <c r="C15" s="245" t="s">
        <v>68</v>
      </c>
      <c r="D15" s="245" t="s">
        <v>62</v>
      </c>
      <c r="E15" s="91" t="s">
        <v>69</v>
      </c>
      <c r="F15" s="248">
        <f t="shared" si="0"/>
        <v>50</v>
      </c>
      <c r="G15" s="248">
        <v>0</v>
      </c>
      <c r="H15" s="248">
        <v>50</v>
      </c>
      <c r="I15" s="99"/>
      <c r="J15" s="99"/>
    </row>
    <row r="16" ht="20.4" customHeight="1" spans="1:10">
      <c r="A16" s="245" t="s">
        <v>59</v>
      </c>
      <c r="B16" s="245" t="s">
        <v>60</v>
      </c>
      <c r="C16" s="245" t="s">
        <v>70</v>
      </c>
      <c r="D16" s="245" t="s">
        <v>62</v>
      </c>
      <c r="E16" s="91" t="s">
        <v>71</v>
      </c>
      <c r="F16" s="248">
        <f t="shared" si="0"/>
        <v>28</v>
      </c>
      <c r="G16" s="248">
        <v>0</v>
      </c>
      <c r="H16" s="248">
        <v>28</v>
      </c>
      <c r="I16" s="99"/>
      <c r="J16" s="99"/>
    </row>
    <row r="17" ht="20.4" customHeight="1" spans="1:10">
      <c r="A17" s="245"/>
      <c r="B17" s="245" t="s">
        <v>72</v>
      </c>
      <c r="C17" s="245"/>
      <c r="D17" s="245"/>
      <c r="E17" s="91" t="s">
        <v>73</v>
      </c>
      <c r="F17" s="248">
        <f t="shared" si="0"/>
        <v>36.106756</v>
      </c>
      <c r="G17" s="248">
        <v>36.106756</v>
      </c>
      <c r="H17" s="248">
        <v>0</v>
      </c>
      <c r="I17" s="99"/>
      <c r="J17" s="99"/>
    </row>
    <row r="18" ht="20.4" customHeight="1" spans="1:10">
      <c r="A18" s="245" t="s">
        <v>59</v>
      </c>
      <c r="B18" s="245" t="s">
        <v>74</v>
      </c>
      <c r="C18" s="245" t="s">
        <v>72</v>
      </c>
      <c r="D18" s="245" t="s">
        <v>62</v>
      </c>
      <c r="E18" s="91" t="s">
        <v>75</v>
      </c>
      <c r="F18" s="248">
        <f t="shared" si="0"/>
        <v>25.79054</v>
      </c>
      <c r="G18" s="248">
        <v>25.79054</v>
      </c>
      <c r="H18" s="248">
        <v>0</v>
      </c>
      <c r="I18" s="99"/>
      <c r="J18" s="99"/>
    </row>
    <row r="19" ht="20.4" customHeight="1" spans="1:10">
      <c r="A19" s="245" t="s">
        <v>59</v>
      </c>
      <c r="B19" s="245" t="s">
        <v>74</v>
      </c>
      <c r="C19" s="245" t="s">
        <v>68</v>
      </c>
      <c r="D19" s="245" t="s">
        <v>62</v>
      </c>
      <c r="E19" s="91" t="s">
        <v>76</v>
      </c>
      <c r="F19" s="248">
        <f t="shared" si="0"/>
        <v>10.316216</v>
      </c>
      <c r="G19" s="248">
        <v>10.316216</v>
      </c>
      <c r="H19" s="248">
        <v>0</v>
      </c>
      <c r="I19" s="99"/>
      <c r="J19" s="99"/>
    </row>
    <row r="20" ht="20.4" customHeight="1" spans="1:10">
      <c r="A20" s="245"/>
      <c r="B20" s="245" t="s">
        <v>77</v>
      </c>
      <c r="C20" s="245"/>
      <c r="D20" s="245"/>
      <c r="E20" s="91" t="s">
        <v>78</v>
      </c>
      <c r="F20" s="248">
        <f t="shared" si="0"/>
        <v>3072.82</v>
      </c>
      <c r="G20" s="248">
        <v>0</v>
      </c>
      <c r="H20" s="248">
        <v>3072.82</v>
      </c>
      <c r="I20" s="99"/>
      <c r="J20" s="99"/>
    </row>
    <row r="21" ht="20.4" customHeight="1" spans="1:10">
      <c r="A21" s="245" t="s">
        <v>59</v>
      </c>
      <c r="B21" s="245" t="s">
        <v>79</v>
      </c>
      <c r="C21" s="245" t="s">
        <v>61</v>
      </c>
      <c r="D21" s="245" t="s">
        <v>62</v>
      </c>
      <c r="E21" s="91" t="s">
        <v>80</v>
      </c>
      <c r="F21" s="248">
        <f t="shared" si="0"/>
        <v>190</v>
      </c>
      <c r="G21" s="248">
        <v>0</v>
      </c>
      <c r="H21" s="248">
        <v>190</v>
      </c>
      <c r="I21" s="99"/>
      <c r="J21" s="99"/>
    </row>
    <row r="22" ht="20.4" customHeight="1" spans="1:10">
      <c r="A22" s="245" t="s">
        <v>59</v>
      </c>
      <c r="B22" s="245" t="s">
        <v>79</v>
      </c>
      <c r="C22" s="245" t="s">
        <v>57</v>
      </c>
      <c r="D22" s="245" t="s">
        <v>62</v>
      </c>
      <c r="E22" s="91" t="s">
        <v>81</v>
      </c>
      <c r="F22" s="248">
        <f t="shared" si="0"/>
        <v>590</v>
      </c>
      <c r="G22" s="248">
        <v>0</v>
      </c>
      <c r="H22" s="248">
        <v>590</v>
      </c>
      <c r="I22" s="99"/>
      <c r="J22" s="99"/>
    </row>
    <row r="23" ht="20.4" customHeight="1" spans="1:10">
      <c r="A23" s="245" t="s">
        <v>59</v>
      </c>
      <c r="B23" s="245" t="s">
        <v>79</v>
      </c>
      <c r="C23" s="245" t="s">
        <v>64</v>
      </c>
      <c r="D23" s="245" t="s">
        <v>62</v>
      </c>
      <c r="E23" s="91" t="s">
        <v>82</v>
      </c>
      <c r="F23" s="248">
        <f t="shared" si="0"/>
        <v>1329.82</v>
      </c>
      <c r="G23" s="248">
        <v>0</v>
      </c>
      <c r="H23" s="248">
        <v>1329.82</v>
      </c>
      <c r="I23" s="99"/>
      <c r="J23" s="99"/>
    </row>
    <row r="24" ht="20.4" customHeight="1" spans="1:10">
      <c r="A24" s="245" t="s">
        <v>59</v>
      </c>
      <c r="B24" s="245" t="s">
        <v>79</v>
      </c>
      <c r="C24" s="245" t="s">
        <v>72</v>
      </c>
      <c r="D24" s="245" t="s">
        <v>62</v>
      </c>
      <c r="E24" s="91" t="s">
        <v>83</v>
      </c>
      <c r="F24" s="248">
        <f t="shared" si="0"/>
        <v>962.5</v>
      </c>
      <c r="G24" s="248">
        <v>0</v>
      </c>
      <c r="H24" s="248">
        <v>962.5</v>
      </c>
      <c r="I24" s="99"/>
      <c r="J24" s="99"/>
    </row>
    <row r="25" ht="20.4" customHeight="1" spans="1:10">
      <c r="A25" s="245" t="s">
        <v>59</v>
      </c>
      <c r="B25" s="245" t="s">
        <v>79</v>
      </c>
      <c r="C25" s="245" t="s">
        <v>70</v>
      </c>
      <c r="D25" s="245" t="s">
        <v>62</v>
      </c>
      <c r="E25" s="91" t="s">
        <v>84</v>
      </c>
      <c r="F25" s="248">
        <f t="shared" si="0"/>
        <v>0.5</v>
      </c>
      <c r="G25" s="248">
        <v>0</v>
      </c>
      <c r="H25" s="248">
        <v>0.5</v>
      </c>
      <c r="I25" s="99"/>
      <c r="J25" s="99"/>
    </row>
    <row r="26" ht="20.4" customHeight="1" spans="1:10">
      <c r="A26" s="245"/>
      <c r="B26" s="245" t="s">
        <v>85</v>
      </c>
      <c r="C26" s="245"/>
      <c r="D26" s="245"/>
      <c r="E26" s="91" t="s">
        <v>86</v>
      </c>
      <c r="F26" s="248">
        <f t="shared" si="0"/>
        <v>873.380789</v>
      </c>
      <c r="G26" s="248">
        <v>10.890789</v>
      </c>
      <c r="H26" s="248">
        <v>862.49</v>
      </c>
      <c r="I26" s="99"/>
      <c r="J26" s="99"/>
    </row>
    <row r="27" ht="20.4" customHeight="1" spans="1:10">
      <c r="A27" s="245" t="s">
        <v>59</v>
      </c>
      <c r="B27" s="245" t="s">
        <v>87</v>
      </c>
      <c r="C27" s="245" t="s">
        <v>61</v>
      </c>
      <c r="D27" s="245" t="s">
        <v>62</v>
      </c>
      <c r="E27" s="91" t="s">
        <v>88</v>
      </c>
      <c r="F27" s="248">
        <f t="shared" si="0"/>
        <v>600</v>
      </c>
      <c r="G27" s="248">
        <v>0</v>
      </c>
      <c r="H27" s="248">
        <v>600</v>
      </c>
      <c r="I27" s="99"/>
      <c r="J27" s="99"/>
    </row>
    <row r="28" ht="20.4" customHeight="1" spans="1:10">
      <c r="A28" s="245" t="s">
        <v>59</v>
      </c>
      <c r="B28" s="245" t="s">
        <v>87</v>
      </c>
      <c r="C28" s="245" t="s">
        <v>57</v>
      </c>
      <c r="D28" s="245" t="s">
        <v>62</v>
      </c>
      <c r="E28" s="91" t="s">
        <v>89</v>
      </c>
      <c r="F28" s="248">
        <f t="shared" si="0"/>
        <v>178.5</v>
      </c>
      <c r="G28" s="248">
        <v>0</v>
      </c>
      <c r="H28" s="248">
        <v>178.5</v>
      </c>
      <c r="I28" s="99"/>
      <c r="J28" s="99"/>
    </row>
    <row r="29" ht="20.4" customHeight="1" spans="1:10">
      <c r="A29" s="245" t="s">
        <v>59</v>
      </c>
      <c r="B29" s="245" t="s">
        <v>87</v>
      </c>
      <c r="C29" s="245" t="s">
        <v>64</v>
      </c>
      <c r="D29" s="245" t="s">
        <v>62</v>
      </c>
      <c r="E29" s="91" t="s">
        <v>90</v>
      </c>
      <c r="F29" s="248">
        <f t="shared" si="0"/>
        <v>32.890789</v>
      </c>
      <c r="G29" s="248">
        <v>10.890789</v>
      </c>
      <c r="H29" s="248">
        <v>22</v>
      </c>
      <c r="I29" s="99"/>
      <c r="J29" s="99"/>
    </row>
    <row r="30" ht="20.4" customHeight="1" spans="1:10">
      <c r="A30" s="245" t="s">
        <v>59</v>
      </c>
      <c r="B30" s="245" t="s">
        <v>87</v>
      </c>
      <c r="C30" s="245" t="s">
        <v>70</v>
      </c>
      <c r="D30" s="245" t="s">
        <v>62</v>
      </c>
      <c r="E30" s="91" t="s">
        <v>91</v>
      </c>
      <c r="F30" s="248">
        <f t="shared" si="0"/>
        <v>61.99</v>
      </c>
      <c r="G30" s="248">
        <v>0</v>
      </c>
      <c r="H30" s="248">
        <v>61.99</v>
      </c>
      <c r="I30" s="99"/>
      <c r="J30" s="99"/>
    </row>
    <row r="31" ht="20.4" customHeight="1" spans="1:10">
      <c r="A31" s="245"/>
      <c r="B31" s="245" t="s">
        <v>92</v>
      </c>
      <c r="C31" s="245"/>
      <c r="D31" s="245"/>
      <c r="E31" s="91" t="s">
        <v>93</v>
      </c>
      <c r="F31" s="248">
        <f t="shared" si="0"/>
        <v>480</v>
      </c>
      <c r="G31" s="248">
        <v>0</v>
      </c>
      <c r="H31" s="248">
        <v>480</v>
      </c>
      <c r="I31" s="99"/>
      <c r="J31" s="99"/>
    </row>
    <row r="32" ht="20.4" customHeight="1" spans="1:10">
      <c r="A32" s="245" t="s">
        <v>59</v>
      </c>
      <c r="B32" s="245" t="s">
        <v>94</v>
      </c>
      <c r="C32" s="245" t="s">
        <v>61</v>
      </c>
      <c r="D32" s="245" t="s">
        <v>62</v>
      </c>
      <c r="E32" s="91" t="s">
        <v>95</v>
      </c>
      <c r="F32" s="248">
        <f t="shared" si="0"/>
        <v>10</v>
      </c>
      <c r="G32" s="248">
        <v>0</v>
      </c>
      <c r="H32" s="248">
        <v>10</v>
      </c>
      <c r="I32" s="99"/>
      <c r="J32" s="99"/>
    </row>
    <row r="33" ht="20.4" customHeight="1" spans="1:10">
      <c r="A33" s="245" t="s">
        <v>59</v>
      </c>
      <c r="B33" s="245" t="s">
        <v>94</v>
      </c>
      <c r="C33" s="245" t="s">
        <v>57</v>
      </c>
      <c r="D33" s="245" t="s">
        <v>62</v>
      </c>
      <c r="E33" s="91" t="s">
        <v>96</v>
      </c>
      <c r="F33" s="248">
        <f t="shared" si="0"/>
        <v>20</v>
      </c>
      <c r="G33" s="248">
        <v>0</v>
      </c>
      <c r="H33" s="248">
        <v>20</v>
      </c>
      <c r="I33" s="99"/>
      <c r="J33" s="99"/>
    </row>
    <row r="34" ht="20.4" customHeight="1" spans="1:10">
      <c r="A34" s="245" t="s">
        <v>59</v>
      </c>
      <c r="B34" s="245" t="s">
        <v>94</v>
      </c>
      <c r="C34" s="245" t="s">
        <v>70</v>
      </c>
      <c r="D34" s="245" t="s">
        <v>62</v>
      </c>
      <c r="E34" s="91" t="s">
        <v>97</v>
      </c>
      <c r="F34" s="248">
        <f t="shared" si="0"/>
        <v>450</v>
      </c>
      <c r="G34" s="248">
        <v>0</v>
      </c>
      <c r="H34" s="248">
        <v>450</v>
      </c>
      <c r="I34" s="99"/>
      <c r="J34" s="99"/>
    </row>
    <row r="35" ht="20.4" customHeight="1" spans="1:10">
      <c r="A35" s="245"/>
      <c r="B35" s="245" t="s">
        <v>98</v>
      </c>
      <c r="C35" s="245"/>
      <c r="D35" s="245"/>
      <c r="E35" s="91" t="s">
        <v>99</v>
      </c>
      <c r="F35" s="248">
        <f t="shared" si="0"/>
        <v>394.68</v>
      </c>
      <c r="G35" s="248">
        <v>0</v>
      </c>
      <c r="H35" s="248">
        <v>394.68</v>
      </c>
      <c r="I35" s="99"/>
      <c r="J35" s="99"/>
    </row>
    <row r="36" ht="20.4" customHeight="1" spans="1:10">
      <c r="A36" s="245" t="s">
        <v>59</v>
      </c>
      <c r="B36" s="245" t="s">
        <v>100</v>
      </c>
      <c r="C36" s="245" t="s">
        <v>70</v>
      </c>
      <c r="D36" s="245" t="s">
        <v>62</v>
      </c>
      <c r="E36" s="91" t="s">
        <v>101</v>
      </c>
      <c r="F36" s="248">
        <f t="shared" si="0"/>
        <v>394.68</v>
      </c>
      <c r="G36" s="248">
        <v>0</v>
      </c>
      <c r="H36" s="248">
        <v>394.68</v>
      </c>
      <c r="I36" s="99"/>
      <c r="J36" s="99"/>
    </row>
    <row r="37" ht="20.4" customHeight="1" spans="1:10">
      <c r="A37" s="245"/>
      <c r="B37" s="245" t="s">
        <v>102</v>
      </c>
      <c r="C37" s="245"/>
      <c r="D37" s="245"/>
      <c r="E37" s="91" t="s">
        <v>103</v>
      </c>
      <c r="F37" s="248">
        <f t="shared" si="0"/>
        <v>16</v>
      </c>
      <c r="G37" s="248">
        <v>0</v>
      </c>
      <c r="H37" s="248">
        <v>16</v>
      </c>
      <c r="I37" s="99"/>
      <c r="J37" s="99"/>
    </row>
    <row r="38" ht="20.4" customHeight="1" spans="1:10">
      <c r="A38" s="245" t="s">
        <v>59</v>
      </c>
      <c r="B38" s="245" t="s">
        <v>104</v>
      </c>
      <c r="C38" s="245" t="s">
        <v>57</v>
      </c>
      <c r="D38" s="245" t="s">
        <v>62</v>
      </c>
      <c r="E38" s="91" t="s">
        <v>105</v>
      </c>
      <c r="F38" s="248">
        <f t="shared" si="0"/>
        <v>16</v>
      </c>
      <c r="G38" s="248">
        <v>0</v>
      </c>
      <c r="H38" s="248">
        <v>16</v>
      </c>
      <c r="I38" s="99"/>
      <c r="J38" s="99"/>
    </row>
    <row r="39" ht="20.4" customHeight="1" spans="1:10">
      <c r="A39" s="245"/>
      <c r="B39" s="245" t="s">
        <v>106</v>
      </c>
      <c r="C39" s="245"/>
      <c r="D39" s="245"/>
      <c r="E39" s="91" t="s">
        <v>107</v>
      </c>
      <c r="F39" s="248">
        <f t="shared" si="0"/>
        <v>50</v>
      </c>
      <c r="G39" s="248">
        <v>0</v>
      </c>
      <c r="H39" s="248">
        <v>50</v>
      </c>
      <c r="I39" s="99"/>
      <c r="J39" s="99"/>
    </row>
    <row r="40" ht="20.4" customHeight="1" spans="1:10">
      <c r="A40" s="245" t="s">
        <v>59</v>
      </c>
      <c r="B40" s="245" t="s">
        <v>108</v>
      </c>
      <c r="C40" s="245" t="s">
        <v>61</v>
      </c>
      <c r="D40" s="245" t="s">
        <v>62</v>
      </c>
      <c r="E40" s="91" t="s">
        <v>109</v>
      </c>
      <c r="F40" s="248">
        <f t="shared" si="0"/>
        <v>50</v>
      </c>
      <c r="G40" s="248">
        <v>0</v>
      </c>
      <c r="H40" s="248">
        <v>50</v>
      </c>
      <c r="I40" s="99"/>
      <c r="J40" s="99"/>
    </row>
    <row r="41" ht="20.4" customHeight="1" spans="1:10">
      <c r="A41" s="245"/>
      <c r="B41" s="245" t="s">
        <v>110</v>
      </c>
      <c r="C41" s="245"/>
      <c r="D41" s="245"/>
      <c r="E41" s="91" t="s">
        <v>111</v>
      </c>
      <c r="F41" s="248">
        <f t="shared" ref="F41:F72" si="1">G41+H41</f>
        <v>30</v>
      </c>
      <c r="G41" s="248">
        <v>0</v>
      </c>
      <c r="H41" s="248">
        <v>30</v>
      </c>
      <c r="I41" s="99"/>
      <c r="J41" s="99"/>
    </row>
    <row r="42" ht="20.4" customHeight="1" spans="1:10">
      <c r="A42" s="245" t="s">
        <v>59</v>
      </c>
      <c r="B42" s="245" t="s">
        <v>112</v>
      </c>
      <c r="C42" s="245" t="s">
        <v>61</v>
      </c>
      <c r="D42" s="245" t="s">
        <v>62</v>
      </c>
      <c r="E42" s="91" t="s">
        <v>113</v>
      </c>
      <c r="F42" s="248">
        <f t="shared" si="1"/>
        <v>30</v>
      </c>
      <c r="G42" s="248">
        <v>0</v>
      </c>
      <c r="H42" s="248">
        <v>30</v>
      </c>
      <c r="I42" s="99"/>
      <c r="J42" s="99"/>
    </row>
    <row r="43" ht="20.4" customHeight="1" spans="1:10">
      <c r="A43" s="245"/>
      <c r="B43" s="245" t="s">
        <v>114</v>
      </c>
      <c r="C43" s="245"/>
      <c r="D43" s="245"/>
      <c r="E43" s="91" t="s">
        <v>115</v>
      </c>
      <c r="F43" s="248">
        <f t="shared" si="1"/>
        <v>30.12</v>
      </c>
      <c r="G43" s="248">
        <v>0</v>
      </c>
      <c r="H43" s="248">
        <v>30.12</v>
      </c>
      <c r="I43" s="99"/>
      <c r="J43" s="99"/>
    </row>
    <row r="44" ht="20.4" customHeight="1" spans="1:10">
      <c r="A44" s="245" t="s">
        <v>59</v>
      </c>
      <c r="B44" s="245" t="s">
        <v>116</v>
      </c>
      <c r="C44" s="245" t="s">
        <v>61</v>
      </c>
      <c r="D44" s="245" t="s">
        <v>62</v>
      </c>
      <c r="E44" s="91" t="s">
        <v>117</v>
      </c>
      <c r="F44" s="248">
        <f t="shared" si="1"/>
        <v>0.36</v>
      </c>
      <c r="G44" s="248">
        <v>0</v>
      </c>
      <c r="H44" s="248">
        <v>0.36</v>
      </c>
      <c r="I44" s="99"/>
      <c r="J44" s="99"/>
    </row>
    <row r="45" ht="20.4" customHeight="1" spans="1:10">
      <c r="A45" s="245" t="s">
        <v>59</v>
      </c>
      <c r="B45" s="245" t="s">
        <v>116</v>
      </c>
      <c r="C45" s="245" t="s">
        <v>57</v>
      </c>
      <c r="D45" s="245" t="s">
        <v>62</v>
      </c>
      <c r="E45" s="91" t="s">
        <v>118</v>
      </c>
      <c r="F45" s="248">
        <f t="shared" si="1"/>
        <v>29.76</v>
      </c>
      <c r="G45" s="248">
        <v>0</v>
      </c>
      <c r="H45" s="248">
        <v>29.76</v>
      </c>
      <c r="I45" s="99"/>
      <c r="J45" s="99"/>
    </row>
    <row r="46" ht="20.4" customHeight="1" spans="1:10">
      <c r="A46" s="245" t="s">
        <v>119</v>
      </c>
      <c r="B46" s="245"/>
      <c r="C46" s="245"/>
      <c r="D46" s="245"/>
      <c r="E46" s="91" t="s">
        <v>120</v>
      </c>
      <c r="F46" s="248">
        <f t="shared" si="1"/>
        <v>91.29</v>
      </c>
      <c r="G46" s="248">
        <v>0</v>
      </c>
      <c r="H46" s="248">
        <v>91.29</v>
      </c>
      <c r="I46" s="99"/>
      <c r="J46" s="99"/>
    </row>
    <row r="47" ht="20.4" customHeight="1" spans="1:10">
      <c r="A47" s="245"/>
      <c r="B47" s="245" t="s">
        <v>121</v>
      </c>
      <c r="C47" s="245"/>
      <c r="D47" s="245"/>
      <c r="E47" s="91" t="s">
        <v>122</v>
      </c>
      <c r="F47" s="248">
        <f t="shared" si="1"/>
        <v>91.29</v>
      </c>
      <c r="G47" s="248">
        <v>0</v>
      </c>
      <c r="H47" s="248">
        <v>91.29</v>
      </c>
      <c r="I47" s="99"/>
      <c r="J47" s="99"/>
    </row>
    <row r="48" ht="20.4" customHeight="1" spans="1:10">
      <c r="A48" s="245" t="s">
        <v>123</v>
      </c>
      <c r="B48" s="245" t="s">
        <v>124</v>
      </c>
      <c r="C48" s="245" t="s">
        <v>61</v>
      </c>
      <c r="D48" s="245" t="s">
        <v>62</v>
      </c>
      <c r="E48" s="91" t="s">
        <v>125</v>
      </c>
      <c r="F48" s="248">
        <f t="shared" si="1"/>
        <v>91.29</v>
      </c>
      <c r="G48" s="248">
        <v>0</v>
      </c>
      <c r="H48" s="248">
        <v>91.29</v>
      </c>
      <c r="I48" s="99"/>
      <c r="J48" s="99"/>
    </row>
    <row r="49" ht="20.4" customHeight="1" spans="1:10">
      <c r="A49" s="245" t="s">
        <v>126</v>
      </c>
      <c r="B49" s="245"/>
      <c r="C49" s="245"/>
      <c r="D49" s="245"/>
      <c r="E49" s="91" t="s">
        <v>127</v>
      </c>
      <c r="F49" s="248">
        <f t="shared" si="1"/>
        <v>23.041524</v>
      </c>
      <c r="G49" s="248">
        <v>23.041524</v>
      </c>
      <c r="H49" s="248">
        <v>0</v>
      </c>
      <c r="I49" s="99"/>
      <c r="J49" s="99"/>
    </row>
    <row r="50" ht="20.4" customHeight="1" spans="1:10">
      <c r="A50" s="245"/>
      <c r="B50" s="245" t="s">
        <v>57</v>
      </c>
      <c r="C50" s="245"/>
      <c r="D50" s="245"/>
      <c r="E50" s="91" t="s">
        <v>128</v>
      </c>
      <c r="F50" s="248">
        <f t="shared" si="1"/>
        <v>23.041524</v>
      </c>
      <c r="G50" s="248">
        <v>23.041524</v>
      </c>
      <c r="H50" s="248">
        <v>0</v>
      </c>
      <c r="I50" s="99"/>
      <c r="J50" s="99"/>
    </row>
    <row r="51" ht="20.4" customHeight="1" spans="1:10">
      <c r="A51" s="245" t="s">
        <v>129</v>
      </c>
      <c r="B51" s="245" t="s">
        <v>60</v>
      </c>
      <c r="C51" s="245" t="s">
        <v>61</v>
      </c>
      <c r="D51" s="245" t="s">
        <v>62</v>
      </c>
      <c r="E51" s="91" t="s">
        <v>130</v>
      </c>
      <c r="F51" s="248">
        <f t="shared" si="1"/>
        <v>23.041524</v>
      </c>
      <c r="G51" s="248">
        <v>23.041524</v>
      </c>
      <c r="H51" s="248">
        <v>0</v>
      </c>
      <c r="I51" s="99"/>
      <c r="J51" s="99"/>
    </row>
    <row r="52" ht="20.4" customHeight="1" spans="1:10">
      <c r="A52" s="245"/>
      <c r="B52" s="245"/>
      <c r="C52" s="245"/>
      <c r="D52" s="245" t="s">
        <v>131</v>
      </c>
      <c r="E52" s="91" t="s">
        <v>132</v>
      </c>
      <c r="F52" s="248">
        <f t="shared" si="1"/>
        <v>1347.304</v>
      </c>
      <c r="G52" s="248">
        <v>17.304</v>
      </c>
      <c r="H52" s="248">
        <v>1330</v>
      </c>
      <c r="I52" s="99"/>
      <c r="J52" s="99"/>
    </row>
    <row r="53" ht="20.4" customHeight="1" spans="1:10">
      <c r="A53" s="245" t="s">
        <v>55</v>
      </c>
      <c r="B53" s="245"/>
      <c r="C53" s="245"/>
      <c r="D53" s="245"/>
      <c r="E53" s="91" t="s">
        <v>56</v>
      </c>
      <c r="F53" s="248">
        <f t="shared" si="1"/>
        <v>1347.304</v>
      </c>
      <c r="G53" s="248">
        <v>17.304</v>
      </c>
      <c r="H53" s="248">
        <v>1330</v>
      </c>
      <c r="I53" s="99"/>
      <c r="J53" s="99"/>
    </row>
    <row r="54" ht="20.4" customHeight="1" spans="1:10">
      <c r="A54" s="245"/>
      <c r="B54" s="245" t="s">
        <v>92</v>
      </c>
      <c r="C54" s="245"/>
      <c r="D54" s="245"/>
      <c r="E54" s="91" t="s">
        <v>93</v>
      </c>
      <c r="F54" s="248">
        <f t="shared" si="1"/>
        <v>1347.304</v>
      </c>
      <c r="G54" s="248">
        <v>17.304</v>
      </c>
      <c r="H54" s="248">
        <v>1330</v>
      </c>
      <c r="I54" s="99"/>
      <c r="J54" s="99"/>
    </row>
    <row r="55" ht="20.4" customHeight="1" spans="1:10">
      <c r="A55" s="245" t="s">
        <v>59</v>
      </c>
      <c r="B55" s="245" t="s">
        <v>94</v>
      </c>
      <c r="C55" s="245" t="s">
        <v>66</v>
      </c>
      <c r="D55" s="245" t="s">
        <v>133</v>
      </c>
      <c r="E55" s="91" t="s">
        <v>134</v>
      </c>
      <c r="F55" s="248">
        <f t="shared" si="1"/>
        <v>1347.304</v>
      </c>
      <c r="G55" s="248">
        <v>17.304</v>
      </c>
      <c r="H55" s="248">
        <v>1330</v>
      </c>
      <c r="I55" s="99"/>
      <c r="J55" s="99"/>
    </row>
    <row r="56" ht="20.4" customHeight="1" spans="1:10">
      <c r="A56" s="245"/>
      <c r="B56" s="245"/>
      <c r="C56" s="245"/>
      <c r="D56" s="245" t="s">
        <v>135</v>
      </c>
      <c r="E56" s="91" t="s">
        <v>136</v>
      </c>
      <c r="F56" s="248">
        <f t="shared" si="1"/>
        <v>317.577001</v>
      </c>
      <c r="G56" s="248">
        <v>202.577001</v>
      </c>
      <c r="H56" s="248">
        <v>115</v>
      </c>
      <c r="I56" s="99"/>
      <c r="J56" s="99"/>
    </row>
    <row r="57" ht="20.4" customHeight="1" spans="1:10">
      <c r="A57" s="245" t="s">
        <v>55</v>
      </c>
      <c r="B57" s="245"/>
      <c r="C57" s="245"/>
      <c r="D57" s="245"/>
      <c r="E57" s="91" t="s">
        <v>56</v>
      </c>
      <c r="F57" s="248">
        <f t="shared" si="1"/>
        <v>295.362542</v>
      </c>
      <c r="G57" s="248">
        <v>180.362542</v>
      </c>
      <c r="H57" s="248">
        <v>115</v>
      </c>
      <c r="I57" s="99"/>
      <c r="J57" s="99"/>
    </row>
    <row r="58" ht="20.4" customHeight="1" spans="1:10">
      <c r="A58" s="245"/>
      <c r="B58" s="245" t="s">
        <v>72</v>
      </c>
      <c r="C58" s="245"/>
      <c r="D58" s="245"/>
      <c r="E58" s="91" t="s">
        <v>73</v>
      </c>
      <c r="F58" s="248">
        <f t="shared" si="1"/>
        <v>23.681952</v>
      </c>
      <c r="G58" s="248">
        <v>23.681952</v>
      </c>
      <c r="H58" s="248">
        <v>0</v>
      </c>
      <c r="I58" s="99"/>
      <c r="J58" s="99"/>
    </row>
    <row r="59" ht="20.4" customHeight="1" spans="1:10">
      <c r="A59" s="245" t="s">
        <v>59</v>
      </c>
      <c r="B59" s="245" t="s">
        <v>74</v>
      </c>
      <c r="C59" s="245" t="s">
        <v>72</v>
      </c>
      <c r="D59" s="245" t="s">
        <v>137</v>
      </c>
      <c r="E59" s="91" t="s">
        <v>75</v>
      </c>
      <c r="F59" s="248">
        <f t="shared" si="1"/>
        <v>16.91568</v>
      </c>
      <c r="G59" s="248">
        <v>16.91568</v>
      </c>
      <c r="H59" s="248">
        <v>0</v>
      </c>
      <c r="I59" s="99"/>
      <c r="J59" s="99"/>
    </row>
    <row r="60" ht="20.4" customHeight="1" spans="1:10">
      <c r="A60" s="245" t="s">
        <v>59</v>
      </c>
      <c r="B60" s="245" t="s">
        <v>74</v>
      </c>
      <c r="C60" s="245" t="s">
        <v>68</v>
      </c>
      <c r="D60" s="245" t="s">
        <v>137</v>
      </c>
      <c r="E60" s="91" t="s">
        <v>76</v>
      </c>
      <c r="F60" s="248">
        <f t="shared" si="1"/>
        <v>6.766272</v>
      </c>
      <c r="G60" s="248">
        <v>6.766272</v>
      </c>
      <c r="H60" s="248">
        <v>0</v>
      </c>
      <c r="I60" s="99"/>
      <c r="J60" s="99"/>
    </row>
    <row r="61" ht="20.4" customHeight="1" spans="1:10">
      <c r="A61" s="245"/>
      <c r="B61" s="245" t="s">
        <v>92</v>
      </c>
      <c r="C61" s="245"/>
      <c r="D61" s="245"/>
      <c r="E61" s="91" t="s">
        <v>93</v>
      </c>
      <c r="F61" s="248">
        <f t="shared" si="1"/>
        <v>271.68059</v>
      </c>
      <c r="G61" s="248">
        <v>156.68059</v>
      </c>
      <c r="H61" s="248">
        <v>115</v>
      </c>
      <c r="I61" s="99"/>
      <c r="J61" s="99"/>
    </row>
    <row r="62" ht="20.4" customHeight="1" spans="1:10">
      <c r="A62" s="245" t="s">
        <v>59</v>
      </c>
      <c r="B62" s="245" t="s">
        <v>94</v>
      </c>
      <c r="C62" s="245" t="s">
        <v>72</v>
      </c>
      <c r="D62" s="245" t="s">
        <v>137</v>
      </c>
      <c r="E62" s="91" t="s">
        <v>138</v>
      </c>
      <c r="F62" s="248">
        <f t="shared" si="1"/>
        <v>271.68059</v>
      </c>
      <c r="G62" s="248">
        <v>156.68059</v>
      </c>
      <c r="H62" s="248">
        <v>115</v>
      </c>
      <c r="I62" s="99"/>
      <c r="J62" s="99"/>
    </row>
    <row r="63" ht="20.4" customHeight="1" spans="1:10">
      <c r="A63" s="245" t="s">
        <v>119</v>
      </c>
      <c r="B63" s="245"/>
      <c r="C63" s="245"/>
      <c r="D63" s="245"/>
      <c r="E63" s="91" t="s">
        <v>120</v>
      </c>
      <c r="F63" s="248">
        <f t="shared" si="1"/>
        <v>7.020011</v>
      </c>
      <c r="G63" s="248">
        <v>7.020011</v>
      </c>
      <c r="H63" s="248">
        <v>0</v>
      </c>
      <c r="I63" s="99"/>
      <c r="J63" s="99"/>
    </row>
    <row r="64" ht="20.4" customHeight="1" spans="1:10">
      <c r="A64" s="245"/>
      <c r="B64" s="245" t="s">
        <v>98</v>
      </c>
      <c r="C64" s="245"/>
      <c r="D64" s="245"/>
      <c r="E64" s="91" t="s">
        <v>139</v>
      </c>
      <c r="F64" s="248">
        <f t="shared" si="1"/>
        <v>7.020011</v>
      </c>
      <c r="G64" s="248">
        <v>7.020011</v>
      </c>
      <c r="H64" s="248">
        <v>0</v>
      </c>
      <c r="I64" s="99"/>
      <c r="J64" s="99"/>
    </row>
    <row r="65" ht="20.4" customHeight="1" spans="1:10">
      <c r="A65" s="245" t="s">
        <v>123</v>
      </c>
      <c r="B65" s="245" t="s">
        <v>100</v>
      </c>
      <c r="C65" s="245" t="s">
        <v>57</v>
      </c>
      <c r="D65" s="245" t="s">
        <v>137</v>
      </c>
      <c r="E65" s="91" t="s">
        <v>140</v>
      </c>
      <c r="F65" s="248">
        <f t="shared" si="1"/>
        <v>7.020011</v>
      </c>
      <c r="G65" s="248">
        <v>7.020011</v>
      </c>
      <c r="H65" s="248">
        <v>0</v>
      </c>
      <c r="I65" s="99"/>
      <c r="J65" s="99"/>
    </row>
    <row r="66" ht="18" customHeight="1" spans="1:10">
      <c r="A66" s="245" t="s">
        <v>126</v>
      </c>
      <c r="B66" s="245"/>
      <c r="C66" s="245"/>
      <c r="D66" s="245"/>
      <c r="E66" s="91" t="s">
        <v>127</v>
      </c>
      <c r="F66" s="248">
        <f t="shared" si="1"/>
        <v>15.194448</v>
      </c>
      <c r="G66" s="248">
        <v>15.194448</v>
      </c>
      <c r="H66" s="248">
        <v>0</v>
      </c>
      <c r="I66" s="99"/>
      <c r="J66" s="99"/>
    </row>
    <row r="67" ht="18" customHeight="1" spans="1:10">
      <c r="A67" s="245"/>
      <c r="B67" s="245" t="s">
        <v>57</v>
      </c>
      <c r="C67" s="245"/>
      <c r="D67" s="245"/>
      <c r="E67" s="91" t="s">
        <v>128</v>
      </c>
      <c r="F67" s="248">
        <f t="shared" si="1"/>
        <v>15.194448</v>
      </c>
      <c r="G67" s="248">
        <v>15.194448</v>
      </c>
      <c r="H67" s="248">
        <v>0</v>
      </c>
      <c r="I67" s="99"/>
      <c r="J67" s="99"/>
    </row>
    <row r="68" ht="18" customHeight="1" spans="1:10">
      <c r="A68" s="245" t="s">
        <v>129</v>
      </c>
      <c r="B68" s="245" t="s">
        <v>60</v>
      </c>
      <c r="C68" s="245" t="s">
        <v>61</v>
      </c>
      <c r="D68" s="245" t="s">
        <v>137</v>
      </c>
      <c r="E68" s="91" t="s">
        <v>130</v>
      </c>
      <c r="F68" s="248">
        <f t="shared" si="1"/>
        <v>15.194448</v>
      </c>
      <c r="G68" s="248">
        <v>15.194448</v>
      </c>
      <c r="H68" s="248">
        <v>0</v>
      </c>
      <c r="I68" s="99"/>
      <c r="J68" s="99"/>
    </row>
    <row r="69" ht="18" customHeight="1" spans="1:10">
      <c r="A69" s="245"/>
      <c r="B69" s="245"/>
      <c r="C69" s="245"/>
      <c r="D69" s="245" t="s">
        <v>141</v>
      </c>
      <c r="E69" s="91" t="s">
        <v>142</v>
      </c>
      <c r="F69" s="248">
        <f t="shared" si="1"/>
        <v>94.867261</v>
      </c>
      <c r="G69" s="248">
        <v>69.867261</v>
      </c>
      <c r="H69" s="248">
        <v>25</v>
      </c>
      <c r="I69" s="99"/>
      <c r="J69" s="99"/>
    </row>
    <row r="70" ht="18" customHeight="1" spans="1:10">
      <c r="A70" s="245" t="s">
        <v>55</v>
      </c>
      <c r="B70" s="245"/>
      <c r="C70" s="245"/>
      <c r="D70" s="245"/>
      <c r="E70" s="91" t="s">
        <v>56</v>
      </c>
      <c r="F70" s="248">
        <f t="shared" si="1"/>
        <v>89.657629</v>
      </c>
      <c r="G70" s="248">
        <v>64.657629</v>
      </c>
      <c r="H70" s="248">
        <v>25</v>
      </c>
      <c r="I70" s="99"/>
      <c r="J70" s="99"/>
    </row>
    <row r="71" ht="18" customHeight="1" spans="1:10">
      <c r="A71" s="245"/>
      <c r="B71" s="245" t="s">
        <v>72</v>
      </c>
      <c r="C71" s="245"/>
      <c r="D71" s="245"/>
      <c r="E71" s="91" t="s">
        <v>73</v>
      </c>
      <c r="F71" s="248">
        <f t="shared" si="1"/>
        <v>7.954128</v>
      </c>
      <c r="G71" s="248">
        <v>7.954128</v>
      </c>
      <c r="H71" s="248">
        <v>0</v>
      </c>
      <c r="I71" s="99"/>
      <c r="J71" s="99"/>
    </row>
    <row r="72" ht="18" customHeight="1" spans="1:10">
      <c r="A72" s="245" t="s">
        <v>59</v>
      </c>
      <c r="B72" s="245" t="s">
        <v>74</v>
      </c>
      <c r="C72" s="245" t="s">
        <v>72</v>
      </c>
      <c r="D72" s="245" t="s">
        <v>143</v>
      </c>
      <c r="E72" s="91" t="s">
        <v>75</v>
      </c>
      <c r="F72" s="248">
        <f t="shared" si="1"/>
        <v>5.68152</v>
      </c>
      <c r="G72" s="248">
        <v>5.68152</v>
      </c>
      <c r="H72" s="248">
        <v>0</v>
      </c>
      <c r="I72" s="99"/>
      <c r="J72" s="99"/>
    </row>
    <row r="73" ht="18" customHeight="1" spans="1:10">
      <c r="A73" s="245" t="s">
        <v>59</v>
      </c>
      <c r="B73" s="245" t="s">
        <v>74</v>
      </c>
      <c r="C73" s="245" t="s">
        <v>68</v>
      </c>
      <c r="D73" s="245" t="s">
        <v>143</v>
      </c>
      <c r="E73" s="91" t="s">
        <v>76</v>
      </c>
      <c r="F73" s="248">
        <f t="shared" ref="F73:F94" si="2">G73+H73</f>
        <v>2.272608</v>
      </c>
      <c r="G73" s="248">
        <v>2.272608</v>
      </c>
      <c r="H73" s="248">
        <v>0</v>
      </c>
      <c r="I73" s="99"/>
      <c r="J73" s="99"/>
    </row>
    <row r="74" ht="18" customHeight="1" spans="1:10">
      <c r="A74" s="245"/>
      <c r="B74" s="245" t="s">
        <v>106</v>
      </c>
      <c r="C74" s="245"/>
      <c r="D74" s="245"/>
      <c r="E74" s="91" t="s">
        <v>107</v>
      </c>
      <c r="F74" s="248">
        <f t="shared" si="2"/>
        <v>81.703501</v>
      </c>
      <c r="G74" s="248">
        <v>56.703501</v>
      </c>
      <c r="H74" s="248">
        <v>25</v>
      </c>
      <c r="I74" s="99"/>
      <c r="J74" s="99"/>
    </row>
    <row r="75" ht="18" customHeight="1" spans="1:10">
      <c r="A75" s="245" t="s">
        <v>59</v>
      </c>
      <c r="B75" s="245" t="s">
        <v>108</v>
      </c>
      <c r="C75" s="245" t="s">
        <v>57</v>
      </c>
      <c r="D75" s="245" t="s">
        <v>143</v>
      </c>
      <c r="E75" s="91" t="s">
        <v>144</v>
      </c>
      <c r="F75" s="248">
        <f t="shared" si="2"/>
        <v>81.703501</v>
      </c>
      <c r="G75" s="248">
        <v>56.703501</v>
      </c>
      <c r="H75" s="248">
        <v>25</v>
      </c>
      <c r="I75" s="99"/>
      <c r="J75" s="99"/>
    </row>
    <row r="76" ht="18" customHeight="1" spans="1:10">
      <c r="A76" s="245" t="s">
        <v>126</v>
      </c>
      <c r="B76" s="245"/>
      <c r="C76" s="245"/>
      <c r="D76" s="245"/>
      <c r="E76" s="91" t="s">
        <v>127</v>
      </c>
      <c r="F76" s="248">
        <f t="shared" si="2"/>
        <v>5.209632</v>
      </c>
      <c r="G76" s="248">
        <v>5.209632</v>
      </c>
      <c r="H76" s="248">
        <v>0</v>
      </c>
      <c r="I76" s="99"/>
      <c r="J76" s="99"/>
    </row>
    <row r="77" ht="18" customHeight="1" spans="1:10">
      <c r="A77" s="245"/>
      <c r="B77" s="245" t="s">
        <v>57</v>
      </c>
      <c r="C77" s="245"/>
      <c r="D77" s="245"/>
      <c r="E77" s="91" t="s">
        <v>128</v>
      </c>
      <c r="F77" s="248">
        <f t="shared" si="2"/>
        <v>5.209632</v>
      </c>
      <c r="G77" s="248">
        <v>5.209632</v>
      </c>
      <c r="H77" s="248">
        <v>0</v>
      </c>
      <c r="I77" s="99"/>
      <c r="J77" s="99"/>
    </row>
    <row r="78" ht="18" customHeight="1" spans="1:10">
      <c r="A78" s="245" t="s">
        <v>129</v>
      </c>
      <c r="B78" s="245" t="s">
        <v>60</v>
      </c>
      <c r="C78" s="245" t="s">
        <v>61</v>
      </c>
      <c r="D78" s="245" t="s">
        <v>143</v>
      </c>
      <c r="E78" s="91" t="s">
        <v>130</v>
      </c>
      <c r="F78" s="248">
        <f t="shared" si="2"/>
        <v>5.209632</v>
      </c>
      <c r="G78" s="248">
        <v>5.209632</v>
      </c>
      <c r="H78" s="248">
        <v>0</v>
      </c>
      <c r="I78" s="99"/>
      <c r="J78" s="99"/>
    </row>
    <row r="79" ht="18" customHeight="1" spans="1:10">
      <c r="A79" s="245"/>
      <c r="B79" s="245"/>
      <c r="C79" s="245"/>
      <c r="D79" s="245" t="s">
        <v>145</v>
      </c>
      <c r="E79" s="91" t="s">
        <v>146</v>
      </c>
      <c r="F79" s="248">
        <f t="shared" si="2"/>
        <v>420</v>
      </c>
      <c r="G79" s="248">
        <v>0</v>
      </c>
      <c r="H79" s="248">
        <v>420</v>
      </c>
      <c r="I79" s="99"/>
      <c r="J79" s="99"/>
    </row>
    <row r="80" ht="18" customHeight="1" spans="1:10">
      <c r="A80" s="245" t="s">
        <v>55</v>
      </c>
      <c r="B80" s="245"/>
      <c r="C80" s="245"/>
      <c r="D80" s="245"/>
      <c r="E80" s="91" t="s">
        <v>56</v>
      </c>
      <c r="F80" s="248">
        <f t="shared" si="2"/>
        <v>420</v>
      </c>
      <c r="G80" s="248">
        <v>0</v>
      </c>
      <c r="H80" s="248">
        <v>420</v>
      </c>
      <c r="I80" s="99"/>
      <c r="J80" s="99"/>
    </row>
    <row r="81" ht="18" customHeight="1" spans="1:10">
      <c r="A81" s="245"/>
      <c r="B81" s="245" t="s">
        <v>92</v>
      </c>
      <c r="C81" s="245"/>
      <c r="D81" s="245"/>
      <c r="E81" s="91" t="s">
        <v>93</v>
      </c>
      <c r="F81" s="248">
        <f t="shared" si="2"/>
        <v>420</v>
      </c>
      <c r="G81" s="248">
        <v>0</v>
      </c>
      <c r="H81" s="248">
        <v>420</v>
      </c>
      <c r="I81" s="99"/>
      <c r="J81" s="99"/>
    </row>
    <row r="82" ht="18" customHeight="1" spans="1:10">
      <c r="A82" s="245" t="s">
        <v>59</v>
      </c>
      <c r="B82" s="245" t="s">
        <v>94</v>
      </c>
      <c r="C82" s="245" t="s">
        <v>66</v>
      </c>
      <c r="D82" s="245" t="s">
        <v>147</v>
      </c>
      <c r="E82" s="91" t="s">
        <v>134</v>
      </c>
      <c r="F82" s="248">
        <f t="shared" si="2"/>
        <v>420</v>
      </c>
      <c r="G82" s="248">
        <v>0</v>
      </c>
      <c r="H82" s="248">
        <v>420</v>
      </c>
      <c r="I82" s="99"/>
      <c r="J82" s="99"/>
    </row>
    <row r="83" ht="18" customHeight="1" spans="1:10">
      <c r="A83" s="245"/>
      <c r="B83" s="245"/>
      <c r="C83" s="245"/>
      <c r="D83" s="245" t="s">
        <v>148</v>
      </c>
      <c r="E83" s="91" t="s">
        <v>149</v>
      </c>
      <c r="F83" s="248">
        <f t="shared" si="2"/>
        <v>703.756629</v>
      </c>
      <c r="G83" s="248">
        <v>51.606629</v>
      </c>
      <c r="H83" s="248">
        <v>652.15</v>
      </c>
      <c r="I83" s="99"/>
      <c r="J83" s="99"/>
    </row>
    <row r="84" ht="18" customHeight="1" spans="1:10">
      <c r="A84" s="245" t="s">
        <v>55</v>
      </c>
      <c r="B84" s="245"/>
      <c r="C84" s="245"/>
      <c r="D84" s="245"/>
      <c r="E84" s="91" t="s">
        <v>56</v>
      </c>
      <c r="F84" s="248">
        <f t="shared" si="2"/>
        <v>700.025145</v>
      </c>
      <c r="G84" s="248">
        <v>47.875145</v>
      </c>
      <c r="H84" s="248">
        <v>652.15</v>
      </c>
      <c r="I84" s="99"/>
      <c r="J84" s="99"/>
    </row>
    <row r="85" ht="18" customHeight="1" spans="1:10">
      <c r="A85" s="245"/>
      <c r="B85" s="245" t="s">
        <v>57</v>
      </c>
      <c r="C85" s="245"/>
      <c r="D85" s="245"/>
      <c r="E85" s="91" t="s">
        <v>58</v>
      </c>
      <c r="F85" s="248">
        <f t="shared" si="2"/>
        <v>51.688349</v>
      </c>
      <c r="G85" s="248">
        <v>41.688349</v>
      </c>
      <c r="H85" s="248">
        <v>10</v>
      </c>
      <c r="I85" s="99"/>
      <c r="J85" s="99"/>
    </row>
    <row r="86" ht="18" customHeight="1" spans="1:10">
      <c r="A86" s="245" t="s">
        <v>59</v>
      </c>
      <c r="B86" s="245" t="s">
        <v>60</v>
      </c>
      <c r="C86" s="245" t="s">
        <v>72</v>
      </c>
      <c r="D86" s="245" t="s">
        <v>150</v>
      </c>
      <c r="E86" s="91" t="s">
        <v>151</v>
      </c>
      <c r="F86" s="248">
        <f t="shared" si="2"/>
        <v>51.688349</v>
      </c>
      <c r="G86" s="248">
        <v>41.688349</v>
      </c>
      <c r="H86" s="248">
        <v>10</v>
      </c>
      <c r="I86" s="99"/>
      <c r="J86" s="99"/>
    </row>
    <row r="87" ht="18" customHeight="1" spans="1:10">
      <c r="A87" s="245"/>
      <c r="B87" s="245" t="s">
        <v>72</v>
      </c>
      <c r="C87" s="245"/>
      <c r="D87" s="245"/>
      <c r="E87" s="91" t="s">
        <v>73</v>
      </c>
      <c r="F87" s="248">
        <f t="shared" si="2"/>
        <v>6.186796</v>
      </c>
      <c r="G87" s="248">
        <v>6.186796</v>
      </c>
      <c r="H87" s="248">
        <v>0</v>
      </c>
      <c r="I87" s="99"/>
      <c r="J87" s="99"/>
    </row>
    <row r="88" ht="18" customHeight="1" spans="1:10">
      <c r="A88" s="245" t="s">
        <v>59</v>
      </c>
      <c r="B88" s="245" t="s">
        <v>74</v>
      </c>
      <c r="C88" s="245" t="s">
        <v>72</v>
      </c>
      <c r="D88" s="245" t="s">
        <v>150</v>
      </c>
      <c r="E88" s="91" t="s">
        <v>75</v>
      </c>
      <c r="F88" s="248">
        <f t="shared" si="2"/>
        <v>4.41914</v>
      </c>
      <c r="G88" s="248">
        <v>4.41914</v>
      </c>
      <c r="H88" s="248">
        <v>0</v>
      </c>
      <c r="I88" s="99"/>
      <c r="J88" s="99"/>
    </row>
    <row r="89" ht="18" customHeight="1" spans="1:10">
      <c r="A89" s="245" t="s">
        <v>59</v>
      </c>
      <c r="B89" s="245" t="s">
        <v>74</v>
      </c>
      <c r="C89" s="245" t="s">
        <v>68</v>
      </c>
      <c r="D89" s="245" t="s">
        <v>150</v>
      </c>
      <c r="E89" s="91" t="s">
        <v>76</v>
      </c>
      <c r="F89" s="248">
        <f t="shared" si="2"/>
        <v>1.767656</v>
      </c>
      <c r="G89" s="248">
        <v>1.767656</v>
      </c>
      <c r="H89" s="248">
        <v>0</v>
      </c>
      <c r="I89" s="99"/>
      <c r="J89" s="99"/>
    </row>
    <row r="90" ht="18" customHeight="1" spans="1:10">
      <c r="A90" s="245"/>
      <c r="B90" s="245" t="s">
        <v>92</v>
      </c>
      <c r="C90" s="245"/>
      <c r="D90" s="245"/>
      <c r="E90" s="91" t="s">
        <v>93</v>
      </c>
      <c r="F90" s="248">
        <f t="shared" si="2"/>
        <v>642.15</v>
      </c>
      <c r="G90" s="248">
        <v>0</v>
      </c>
      <c r="H90" s="248">
        <v>642.15</v>
      </c>
      <c r="I90" s="99"/>
      <c r="J90" s="99"/>
    </row>
    <row r="91" ht="18" customHeight="1" spans="1:10">
      <c r="A91" s="245" t="s">
        <v>59</v>
      </c>
      <c r="B91" s="245" t="s">
        <v>94</v>
      </c>
      <c r="C91" s="245" t="s">
        <v>57</v>
      </c>
      <c r="D91" s="245" t="s">
        <v>150</v>
      </c>
      <c r="E91" s="91" t="s">
        <v>96</v>
      </c>
      <c r="F91" s="248">
        <f t="shared" si="2"/>
        <v>642.15</v>
      </c>
      <c r="G91" s="248">
        <v>0</v>
      </c>
      <c r="H91" s="248">
        <v>642.15</v>
      </c>
      <c r="I91" s="99"/>
      <c r="J91" s="99"/>
    </row>
    <row r="92" ht="18" customHeight="1" spans="1:10">
      <c r="A92" s="245" t="s">
        <v>126</v>
      </c>
      <c r="B92" s="245"/>
      <c r="C92" s="245"/>
      <c r="D92" s="245"/>
      <c r="E92" s="91" t="s">
        <v>127</v>
      </c>
      <c r="F92" s="248">
        <f t="shared" si="2"/>
        <v>3.731484</v>
      </c>
      <c r="G92" s="248">
        <v>3.731484</v>
      </c>
      <c r="H92" s="248">
        <v>0</v>
      </c>
      <c r="I92" s="99"/>
      <c r="J92" s="99"/>
    </row>
    <row r="93" ht="18" customHeight="1" spans="1:10">
      <c r="A93" s="245"/>
      <c r="B93" s="245" t="s">
        <v>57</v>
      </c>
      <c r="C93" s="245"/>
      <c r="D93" s="245"/>
      <c r="E93" s="91" t="s">
        <v>128</v>
      </c>
      <c r="F93" s="248">
        <f t="shared" si="2"/>
        <v>3.731484</v>
      </c>
      <c r="G93" s="248">
        <v>3.731484</v>
      </c>
      <c r="H93" s="248">
        <v>0</v>
      </c>
      <c r="I93" s="99"/>
      <c r="J93" s="99"/>
    </row>
    <row r="94" ht="18" customHeight="1" spans="1:10">
      <c r="A94" s="245" t="s">
        <v>129</v>
      </c>
      <c r="B94" s="245" t="s">
        <v>60</v>
      </c>
      <c r="C94" s="245" t="s">
        <v>61</v>
      </c>
      <c r="D94" s="245" t="s">
        <v>150</v>
      </c>
      <c r="E94" s="91" t="s">
        <v>130</v>
      </c>
      <c r="F94" s="248">
        <f t="shared" si="2"/>
        <v>3.731484</v>
      </c>
      <c r="G94" s="248">
        <v>3.731484</v>
      </c>
      <c r="H94" s="248">
        <v>0</v>
      </c>
      <c r="I94" s="99"/>
      <c r="J94" s="99"/>
    </row>
  </sheetData>
  <mergeCells count="9">
    <mergeCell ref="A1:D1"/>
    <mergeCell ref="A3:J3"/>
    <mergeCell ref="D6:D7"/>
    <mergeCell ref="E6:E7"/>
    <mergeCell ref="F5:F7"/>
    <mergeCell ref="G5:G7"/>
    <mergeCell ref="H5:H7"/>
    <mergeCell ref="I5:I7"/>
    <mergeCell ref="J5:J7"/>
  </mergeCells>
  <pageMargins left="0.75" right="0.75" top="1" bottom="1" header="0.5" footer="0.5"/>
  <pageSetup paperSize="9" scale="3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AH21"/>
  <sheetViews>
    <sheetView workbookViewId="0">
      <selection activeCell="D8" sqref="D8:D10"/>
    </sheetView>
  </sheetViews>
  <sheetFormatPr defaultColWidth="6.9" defaultRowHeight="20.25" customHeight="1"/>
  <cols>
    <col min="1" max="1" width="40.1" style="20" customWidth="1"/>
    <col min="2" max="2" width="18.6" style="20" customWidth="1"/>
    <col min="3" max="3" width="31" style="20" customWidth="1"/>
    <col min="4" max="8" width="12.2" style="20" customWidth="1"/>
    <col min="9" max="34" width="6.5" style="20" customWidth="1"/>
    <col min="35" max="35" width="6.2" style="20" customWidth="1"/>
    <col min="36" max="38" width="6.9" style="20" customWidth="1"/>
    <col min="39" max="41" width="6.2" style="20" customWidth="1"/>
    <col min="42" max="253" width="8" style="20" customWidth="1"/>
    <col min="254" max="16384" width="6.9" style="20"/>
  </cols>
  <sheetData>
    <row r="1" customHeight="1" spans="1:1">
      <c r="A1" s="88"/>
    </row>
    <row r="2" customHeight="1" spans="1:34">
      <c r="A2" s="210"/>
      <c r="B2" s="210"/>
      <c r="C2" s="210"/>
      <c r="D2" s="210"/>
      <c r="E2" s="210"/>
      <c r="F2" s="210"/>
      <c r="G2" s="210"/>
      <c r="H2" s="64" t="s">
        <v>159</v>
      </c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customHeight="1" spans="1:34">
      <c r="A3" s="25" t="s">
        <v>160</v>
      </c>
      <c r="B3" s="25"/>
      <c r="C3" s="25"/>
      <c r="D3" s="25"/>
      <c r="E3" s="25"/>
      <c r="F3" s="25"/>
      <c r="G3" s="25"/>
      <c r="H3" s="25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customHeight="1" spans="1:34">
      <c r="A4" s="211"/>
      <c r="B4" s="211"/>
      <c r="C4" s="62"/>
      <c r="D4" s="62"/>
      <c r="E4" s="62"/>
      <c r="F4" s="62"/>
      <c r="G4" s="62"/>
      <c r="H4" s="28" t="s">
        <v>4</v>
      </c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</row>
    <row r="5" customHeight="1" spans="1:34">
      <c r="A5" s="212" t="s">
        <v>5</v>
      </c>
      <c r="B5" s="212"/>
      <c r="C5" s="212" t="s">
        <v>6</v>
      </c>
      <c r="D5" s="212"/>
      <c r="E5" s="212"/>
      <c r="F5" s="212"/>
      <c r="G5" s="212"/>
      <c r="H5" s="212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</row>
    <row r="6" s="209" customFormat="1" ht="37.5" customHeight="1" spans="1:34">
      <c r="A6" s="213" t="s">
        <v>7</v>
      </c>
      <c r="B6" s="214" t="s">
        <v>161</v>
      </c>
      <c r="C6" s="213" t="s">
        <v>7</v>
      </c>
      <c r="D6" s="213" t="s">
        <v>31</v>
      </c>
      <c r="E6" s="214" t="s">
        <v>162</v>
      </c>
      <c r="F6" s="215" t="s">
        <v>163</v>
      </c>
      <c r="G6" s="213" t="s">
        <v>164</v>
      </c>
      <c r="H6" s="215" t="s">
        <v>165</v>
      </c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</row>
    <row r="7" ht="25.2" customHeight="1" spans="1:34">
      <c r="A7" s="216" t="s">
        <v>166</v>
      </c>
      <c r="B7" s="217">
        <v>8444.99</v>
      </c>
      <c r="C7" s="218" t="s">
        <v>167</v>
      </c>
      <c r="D7" s="217">
        <f>SUM(D8:D10)</f>
        <v>8444.99</v>
      </c>
      <c r="E7" s="217">
        <f>SUM(E8:E10)</f>
        <v>8444.99</v>
      </c>
      <c r="F7" s="217"/>
      <c r="G7" s="217"/>
      <c r="H7" s="21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</row>
    <row r="8" ht="25.2" customHeight="1" spans="1:34">
      <c r="A8" s="216" t="s">
        <v>168</v>
      </c>
      <c r="B8" s="217">
        <v>8444.99</v>
      </c>
      <c r="C8" s="219" t="s">
        <v>169</v>
      </c>
      <c r="D8" s="220">
        <v>8299.5</v>
      </c>
      <c r="E8" s="220">
        <v>8299.5</v>
      </c>
      <c r="F8" s="221"/>
      <c r="G8" s="221"/>
      <c r="H8" s="21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</row>
    <row r="9" ht="25.2" customHeight="1" spans="1:34">
      <c r="A9" s="216" t="s">
        <v>170</v>
      </c>
      <c r="B9" s="217"/>
      <c r="C9" s="219" t="s">
        <v>171</v>
      </c>
      <c r="D9" s="222">
        <v>98.31</v>
      </c>
      <c r="E9" s="222">
        <v>98.31</v>
      </c>
      <c r="F9" s="221"/>
      <c r="G9" s="221"/>
      <c r="H9" s="21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</row>
    <row r="10" ht="25.2" customHeight="1" spans="1:34">
      <c r="A10" s="216" t="s">
        <v>172</v>
      </c>
      <c r="B10" s="223"/>
      <c r="C10" s="219" t="s">
        <v>173</v>
      </c>
      <c r="D10" s="222">
        <v>47.18</v>
      </c>
      <c r="E10" s="222">
        <v>47.18</v>
      </c>
      <c r="F10" s="221"/>
      <c r="G10" s="221"/>
      <c r="H10" s="21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</row>
    <row r="11" ht="25.2" customHeight="1" spans="1:34">
      <c r="A11" s="216" t="s">
        <v>174</v>
      </c>
      <c r="B11" s="224"/>
      <c r="C11" s="218"/>
      <c r="D11" s="225"/>
      <c r="E11" s="221"/>
      <c r="F11" s="221"/>
      <c r="G11" s="221"/>
      <c r="H11" s="21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</row>
    <row r="12" ht="25.2" customHeight="1" spans="1:34">
      <c r="A12" s="216" t="s">
        <v>168</v>
      </c>
      <c r="B12" s="217"/>
      <c r="C12" s="218"/>
      <c r="D12" s="225"/>
      <c r="E12" s="221"/>
      <c r="F12" s="221"/>
      <c r="G12" s="221"/>
      <c r="H12" s="21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</row>
    <row r="13" ht="25.2" customHeight="1" spans="1:34">
      <c r="A13" s="216" t="s">
        <v>170</v>
      </c>
      <c r="B13" s="217"/>
      <c r="C13" s="218"/>
      <c r="D13" s="225"/>
      <c r="E13" s="221"/>
      <c r="F13" s="221"/>
      <c r="G13" s="221"/>
      <c r="H13" s="21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</row>
    <row r="14" ht="25.2" customHeight="1" spans="1:34">
      <c r="A14" s="216" t="s">
        <v>172</v>
      </c>
      <c r="B14" s="217"/>
      <c r="C14" s="218"/>
      <c r="D14" s="225"/>
      <c r="E14" s="221"/>
      <c r="F14" s="221"/>
      <c r="G14" s="221"/>
      <c r="H14" s="21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</row>
    <row r="15" ht="25.2" customHeight="1" spans="1:34">
      <c r="A15" s="216" t="s">
        <v>175</v>
      </c>
      <c r="B15" s="223"/>
      <c r="C15" s="218"/>
      <c r="D15" s="217"/>
      <c r="E15" s="217"/>
      <c r="F15" s="221"/>
      <c r="G15" s="221"/>
      <c r="H15" s="21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</row>
    <row r="16" ht="25.2" customHeight="1" spans="1:34">
      <c r="A16" s="226"/>
      <c r="B16" s="227"/>
      <c r="C16" s="228"/>
      <c r="D16" s="225"/>
      <c r="E16" s="223"/>
      <c r="F16" s="223"/>
      <c r="G16" s="223"/>
      <c r="H16" s="223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</row>
    <row r="17" ht="25.2" customHeight="1" spans="1:34">
      <c r="A17" s="229"/>
      <c r="B17" s="230"/>
      <c r="C17" s="229"/>
      <c r="D17" s="230"/>
      <c r="E17" s="230"/>
      <c r="F17" s="230"/>
      <c r="G17" s="230"/>
      <c r="H17" s="230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</row>
    <row r="18" ht="25.2" customHeight="1" spans="1:34">
      <c r="A18" s="228"/>
      <c r="B18" s="223"/>
      <c r="C18" s="228" t="s">
        <v>176</v>
      </c>
      <c r="D18" s="225"/>
      <c r="E18" s="231"/>
      <c r="F18" s="231"/>
      <c r="G18" s="231"/>
      <c r="H18" s="223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</row>
    <row r="19" ht="25.2" customHeight="1" spans="1:34">
      <c r="A19" s="228"/>
      <c r="B19" s="232"/>
      <c r="C19" s="228"/>
      <c r="D19" s="230"/>
      <c r="E19" s="233"/>
      <c r="F19" s="233"/>
      <c r="G19" s="233"/>
      <c r="H19" s="233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</row>
    <row r="20" customHeight="1" spans="1:34">
      <c r="A20" s="229" t="s">
        <v>26</v>
      </c>
      <c r="B20" s="223">
        <v>8444.99</v>
      </c>
      <c r="C20" s="229" t="s">
        <v>27</v>
      </c>
      <c r="D20" s="223">
        <v>8444.99</v>
      </c>
      <c r="E20" s="223">
        <v>8444.99</v>
      </c>
      <c r="F20" s="230"/>
      <c r="G20" s="230"/>
      <c r="H20" s="23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</row>
    <row r="21" customHeight="1" spans="1:34">
      <c r="A21" s="234"/>
      <c r="B21" s="235"/>
      <c r="C21" s="236"/>
      <c r="D21" s="236"/>
      <c r="E21" s="236"/>
      <c r="F21" s="236"/>
      <c r="G21" s="236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</sheetData>
  <mergeCells count="1">
    <mergeCell ref="A3:H3"/>
  </mergeCells>
  <pageMargins left="0.75" right="0.75" top="1" bottom="1" header="0.5" footer="0.5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CF57"/>
  <sheetViews>
    <sheetView zoomScale="54" zoomScaleNormal="54" workbookViewId="0">
      <selection activeCell="E43" sqref="E43"/>
    </sheetView>
  </sheetViews>
  <sheetFormatPr defaultColWidth="6.9" defaultRowHeight="12.75" customHeight="1"/>
  <cols>
    <col min="1" max="3" width="6.6" style="132" customWidth="1"/>
    <col min="4" max="4" width="18" style="132" customWidth="1"/>
    <col min="5" max="5" width="54.4" style="132" customWidth="1"/>
    <col min="6" max="6" width="22.9" style="132" customWidth="1"/>
    <col min="7" max="18" width="10.6" style="132" customWidth="1"/>
    <col min="19" max="19" width="14.7" style="132" customWidth="1"/>
    <col min="20" max="20" width="10.6" style="132" customWidth="1"/>
    <col min="21" max="21" width="13.9" style="132" customWidth="1"/>
    <col min="22" max="39" width="10.6" style="132" customWidth="1"/>
    <col min="40" max="40" width="14.5" style="132" customWidth="1"/>
    <col min="41" max="41" width="18" style="132" customWidth="1"/>
    <col min="42" max="42" width="15.5" style="132" customWidth="1"/>
    <col min="43" max="43" width="27.2" style="132" customWidth="1"/>
    <col min="44" max="45" width="15" style="132" customWidth="1"/>
    <col min="46" max="46" width="10.6" style="132" customWidth="1"/>
    <col min="47" max="47" width="15.2" style="132" customWidth="1"/>
    <col min="48" max="49" width="14.4" style="132" customWidth="1"/>
    <col min="50" max="50" width="14.2" style="132" customWidth="1"/>
    <col min="51" max="52" width="16.9" style="132" customWidth="1"/>
    <col min="53" max="54" width="14.7" style="132" customWidth="1"/>
    <col min="55" max="55" width="13.7" style="132" customWidth="1"/>
    <col min="56" max="82" width="10.6" style="132" customWidth="1"/>
    <col min="83" max="83" width="9.7" style="132" customWidth="1"/>
    <col min="84" max="84" width="8" style="132" customWidth="1"/>
    <col min="85" max="221" width="6.9" style="132" customWidth="1"/>
    <col min="222" max="16384" width="6.9" style="132"/>
  </cols>
  <sheetData>
    <row r="1" ht="30" customHeight="1" spans="1:47">
      <c r="A1" s="133"/>
      <c r="B1" s="133"/>
      <c r="C1" s="133"/>
      <c r="D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71"/>
      <c r="AN1" s="185"/>
      <c r="AU1" s="186"/>
    </row>
    <row r="2" customHeight="1" spans="83:83">
      <c r="CE2" s="132" t="s">
        <v>177</v>
      </c>
    </row>
    <row r="3" ht="20.1" customHeight="1" spans="1:83">
      <c r="A3" s="134" t="s">
        <v>178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</row>
    <row r="4" ht="20.1" customHeight="1" spans="1:84">
      <c r="A4" s="135"/>
      <c r="B4" s="135"/>
      <c r="C4" s="135"/>
      <c r="D4" s="135"/>
      <c r="E4" s="135"/>
      <c r="F4" s="136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206" t="s">
        <v>4</v>
      </c>
      <c r="CF4" s="187"/>
    </row>
    <row r="5" ht="28.5" customHeight="1" spans="1:84">
      <c r="A5" s="138" t="s">
        <v>30</v>
      </c>
      <c r="B5" s="139"/>
      <c r="C5" s="139"/>
      <c r="D5" s="139"/>
      <c r="E5" s="140"/>
      <c r="F5" s="141" t="s">
        <v>31</v>
      </c>
      <c r="G5" s="142" t="s">
        <v>179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72"/>
      <c r="U5" s="142" t="s">
        <v>180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88" t="s">
        <v>181</v>
      </c>
      <c r="AV5" s="188"/>
      <c r="AW5" s="188"/>
      <c r="AX5" s="188"/>
      <c r="AY5" s="188"/>
      <c r="AZ5" s="188"/>
      <c r="BA5" s="188"/>
      <c r="BB5" s="188"/>
      <c r="BC5" s="196"/>
      <c r="BD5" s="197" t="s">
        <v>182</v>
      </c>
      <c r="BE5" s="188"/>
      <c r="BF5" s="188"/>
      <c r="BG5" s="196"/>
      <c r="BH5" s="197" t="s">
        <v>183</v>
      </c>
      <c r="BI5" s="188"/>
      <c r="BJ5" s="188"/>
      <c r="BK5" s="196"/>
      <c r="BL5" s="197" t="s">
        <v>184</v>
      </c>
      <c r="BM5" s="188"/>
      <c r="BN5" s="196"/>
      <c r="BO5" s="197" t="s">
        <v>185</v>
      </c>
      <c r="BP5" s="188"/>
      <c r="BQ5" s="196"/>
      <c r="BR5" s="197" t="s">
        <v>186</v>
      </c>
      <c r="BS5" s="188"/>
      <c r="BT5" s="188"/>
      <c r="BU5" s="188"/>
      <c r="BV5" s="196"/>
      <c r="BW5" s="197" t="s">
        <v>187</v>
      </c>
      <c r="BX5" s="188"/>
      <c r="BY5" s="188"/>
      <c r="BZ5" s="188"/>
      <c r="CA5" s="196"/>
      <c r="CB5" s="197" t="s">
        <v>188</v>
      </c>
      <c r="CC5" s="188"/>
      <c r="CD5" s="188"/>
      <c r="CE5" s="196"/>
      <c r="CF5" s="187"/>
    </row>
    <row r="6" ht="28.5" customHeight="1" spans="1:84">
      <c r="A6" s="144" t="s">
        <v>41</v>
      </c>
      <c r="B6" s="144"/>
      <c r="C6" s="144"/>
      <c r="D6" s="145" t="s">
        <v>42</v>
      </c>
      <c r="E6" s="145" t="s">
        <v>43</v>
      </c>
      <c r="F6" s="146"/>
      <c r="G6" s="145" t="s">
        <v>46</v>
      </c>
      <c r="H6" s="147" t="s">
        <v>189</v>
      </c>
      <c r="I6" s="147" t="s">
        <v>190</v>
      </c>
      <c r="J6" s="147" t="s">
        <v>191</v>
      </c>
      <c r="K6" s="166" t="s">
        <v>192</v>
      </c>
      <c r="L6" s="147" t="s">
        <v>193</v>
      </c>
      <c r="M6" s="147" t="s">
        <v>194</v>
      </c>
      <c r="N6" s="147" t="s">
        <v>195</v>
      </c>
      <c r="O6" s="167" t="s">
        <v>196</v>
      </c>
      <c r="P6" s="167"/>
      <c r="Q6" s="173"/>
      <c r="R6" s="167"/>
      <c r="S6" s="166" t="s">
        <v>197</v>
      </c>
      <c r="T6" s="147" t="s">
        <v>198</v>
      </c>
      <c r="U6" s="145" t="s">
        <v>46</v>
      </c>
      <c r="V6" s="174" t="s">
        <v>199</v>
      </c>
      <c r="W6" s="174" t="s">
        <v>200</v>
      </c>
      <c r="X6" s="174" t="s">
        <v>201</v>
      </c>
      <c r="Y6" s="174" t="s">
        <v>202</v>
      </c>
      <c r="Z6" s="174" t="s">
        <v>203</v>
      </c>
      <c r="AA6" s="174" t="s">
        <v>204</v>
      </c>
      <c r="AB6" s="174" t="s">
        <v>205</v>
      </c>
      <c r="AC6" s="174" t="s">
        <v>206</v>
      </c>
      <c r="AD6" s="174" t="s">
        <v>207</v>
      </c>
      <c r="AE6" s="174" t="s">
        <v>208</v>
      </c>
      <c r="AF6" s="174" t="s">
        <v>209</v>
      </c>
      <c r="AG6" s="174" t="s">
        <v>210</v>
      </c>
      <c r="AH6" s="174" t="s">
        <v>211</v>
      </c>
      <c r="AI6" s="174" t="s">
        <v>212</v>
      </c>
      <c r="AJ6" s="174" t="s">
        <v>213</v>
      </c>
      <c r="AK6" s="174" t="s">
        <v>214</v>
      </c>
      <c r="AL6" s="174" t="s">
        <v>215</v>
      </c>
      <c r="AM6" s="174" t="s">
        <v>216</v>
      </c>
      <c r="AN6" s="174" t="s">
        <v>217</v>
      </c>
      <c r="AO6" s="174" t="s">
        <v>218</v>
      </c>
      <c r="AP6" s="173" t="s">
        <v>219</v>
      </c>
      <c r="AQ6" s="189"/>
      <c r="AR6" s="145" t="s">
        <v>220</v>
      </c>
      <c r="AS6" s="145" t="s">
        <v>221</v>
      </c>
      <c r="AT6" s="145" t="s">
        <v>222</v>
      </c>
      <c r="AU6" s="145" t="s">
        <v>46</v>
      </c>
      <c r="AV6" s="190" t="s">
        <v>223</v>
      </c>
      <c r="AW6" s="190" t="s">
        <v>224</v>
      </c>
      <c r="AX6" s="190" t="s">
        <v>225</v>
      </c>
      <c r="AY6" s="190" t="s">
        <v>226</v>
      </c>
      <c r="AZ6" s="190" t="s">
        <v>227</v>
      </c>
      <c r="BA6" s="189" t="s">
        <v>228</v>
      </c>
      <c r="BB6" s="198"/>
      <c r="BC6" s="145" t="s">
        <v>229</v>
      </c>
      <c r="BD6" s="145" t="s">
        <v>46</v>
      </c>
      <c r="BE6" s="145" t="s">
        <v>230</v>
      </c>
      <c r="BF6" s="145" t="s">
        <v>231</v>
      </c>
      <c r="BG6" s="145" t="s">
        <v>232</v>
      </c>
      <c r="BH6" s="145" t="s">
        <v>46</v>
      </c>
      <c r="BI6" s="145" t="s">
        <v>233</v>
      </c>
      <c r="BJ6" s="145" t="s">
        <v>234</v>
      </c>
      <c r="BK6" s="145" t="s">
        <v>232</v>
      </c>
      <c r="BL6" s="145" t="s">
        <v>46</v>
      </c>
      <c r="BM6" s="145" t="s">
        <v>235</v>
      </c>
      <c r="BN6" s="145" t="s">
        <v>236</v>
      </c>
      <c r="BO6" s="145" t="s">
        <v>46</v>
      </c>
      <c r="BP6" s="145" t="s">
        <v>237</v>
      </c>
      <c r="BQ6" s="145" t="s">
        <v>238</v>
      </c>
      <c r="BR6" s="145" t="s">
        <v>46</v>
      </c>
      <c r="BS6" s="145" t="s">
        <v>239</v>
      </c>
      <c r="BT6" s="145" t="s">
        <v>222</v>
      </c>
      <c r="BU6" s="145" t="s">
        <v>240</v>
      </c>
      <c r="BV6" s="145" t="s">
        <v>232</v>
      </c>
      <c r="BW6" s="202" t="s">
        <v>46</v>
      </c>
      <c r="BX6" s="145" t="s">
        <v>241</v>
      </c>
      <c r="BY6" s="145" t="s">
        <v>222</v>
      </c>
      <c r="BZ6" s="145" t="s">
        <v>240</v>
      </c>
      <c r="CA6" s="145" t="s">
        <v>242</v>
      </c>
      <c r="CB6" s="145" t="s">
        <v>46</v>
      </c>
      <c r="CC6" s="145" t="s">
        <v>243</v>
      </c>
      <c r="CD6" s="145" t="s">
        <v>244</v>
      </c>
      <c r="CE6" s="145" t="s">
        <v>232</v>
      </c>
      <c r="CF6" s="187"/>
    </row>
    <row r="7" ht="36.75" customHeight="1" spans="1:84">
      <c r="A7" s="148" t="s">
        <v>51</v>
      </c>
      <c r="B7" s="148" t="s">
        <v>52</v>
      </c>
      <c r="C7" s="148" t="s">
        <v>53</v>
      </c>
      <c r="D7" s="149"/>
      <c r="E7" s="149"/>
      <c r="F7" s="146"/>
      <c r="G7" s="149"/>
      <c r="H7" s="150"/>
      <c r="I7" s="150"/>
      <c r="J7" s="150"/>
      <c r="K7" s="168"/>
      <c r="L7" s="150"/>
      <c r="M7" s="150"/>
      <c r="N7" s="150"/>
      <c r="O7" s="147" t="s">
        <v>46</v>
      </c>
      <c r="P7" s="147" t="s">
        <v>245</v>
      </c>
      <c r="Q7" s="145" t="s">
        <v>246</v>
      </c>
      <c r="R7" s="147" t="s">
        <v>247</v>
      </c>
      <c r="S7" s="168"/>
      <c r="T7" s="150"/>
      <c r="U7" s="149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91" t="s">
        <v>46</v>
      </c>
      <c r="AQ7" s="192" t="s">
        <v>219</v>
      </c>
      <c r="AR7" s="152"/>
      <c r="AS7" s="152"/>
      <c r="AT7" s="152"/>
      <c r="AU7" s="149"/>
      <c r="AV7" s="193"/>
      <c r="AW7" s="193"/>
      <c r="AX7" s="193"/>
      <c r="AY7" s="193"/>
      <c r="AZ7" s="193"/>
      <c r="BA7" s="190" t="s">
        <v>248</v>
      </c>
      <c r="BB7" s="190" t="s">
        <v>249</v>
      </c>
      <c r="BC7" s="149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203"/>
      <c r="BX7" s="152"/>
      <c r="BY7" s="152"/>
      <c r="BZ7" s="152"/>
      <c r="CA7" s="152"/>
      <c r="CB7" s="152"/>
      <c r="CC7" s="152"/>
      <c r="CD7" s="152"/>
      <c r="CE7" s="152"/>
      <c r="CF7" s="187"/>
    </row>
    <row r="8" ht="36.75" customHeight="1" spans="1:84">
      <c r="A8" s="151"/>
      <c r="B8" s="151"/>
      <c r="C8" s="151"/>
      <c r="D8" s="152"/>
      <c r="E8" s="152"/>
      <c r="F8" s="153"/>
      <c r="G8" s="152"/>
      <c r="H8" s="154"/>
      <c r="I8" s="154"/>
      <c r="J8" s="154"/>
      <c r="K8" s="169"/>
      <c r="L8" s="154"/>
      <c r="M8" s="154"/>
      <c r="N8" s="154"/>
      <c r="O8" s="154"/>
      <c r="P8" s="154"/>
      <c r="Q8" s="152"/>
      <c r="R8" s="154"/>
      <c r="S8" s="169"/>
      <c r="T8" s="154"/>
      <c r="U8" s="152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94"/>
      <c r="AQ8" s="194"/>
      <c r="AR8" s="194"/>
      <c r="AS8" s="194"/>
      <c r="AT8" s="194"/>
      <c r="AU8" s="152"/>
      <c r="AV8" s="195"/>
      <c r="AW8" s="195"/>
      <c r="AX8" s="195"/>
      <c r="AY8" s="195"/>
      <c r="AZ8" s="195"/>
      <c r="BA8" s="195"/>
      <c r="BB8" s="195"/>
      <c r="BC8" s="152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204"/>
      <c r="BW8" s="204"/>
      <c r="BX8" s="204"/>
      <c r="BY8" s="204"/>
      <c r="BZ8" s="204"/>
      <c r="CA8" s="204"/>
      <c r="CB8" s="194"/>
      <c r="CC8" s="194"/>
      <c r="CD8" s="194"/>
      <c r="CE8" s="194"/>
      <c r="CF8" s="207"/>
    </row>
    <row r="9" ht="59.25" customHeight="1" spans="1:84">
      <c r="A9" s="155"/>
      <c r="B9" s="155"/>
      <c r="C9" s="155"/>
      <c r="D9" s="156"/>
      <c r="E9" s="157" t="s">
        <v>31</v>
      </c>
      <c r="F9" s="158">
        <f>F10+F38+F40+F45+F50+F52</f>
        <v>8444.99</v>
      </c>
      <c r="G9" s="158">
        <f>G10+G38+G40+G45+G50+G52</f>
        <v>764.97</v>
      </c>
      <c r="H9" s="158">
        <f t="shared" ref="H9:K9" si="0">H10+H38+H40+H45+H50+H52</f>
        <v>176.26</v>
      </c>
      <c r="I9" s="158">
        <f t="shared" si="0"/>
        <v>63.47</v>
      </c>
      <c r="J9" s="158">
        <f t="shared" si="0"/>
        <v>4.74</v>
      </c>
      <c r="K9" s="158">
        <f t="shared" si="0"/>
        <v>139.17</v>
      </c>
      <c r="L9" s="158">
        <f t="shared" ref="L9:M9" si="1">L10+L38+L40+L45+L50+L52</f>
        <v>92.91</v>
      </c>
      <c r="M9" s="158">
        <f t="shared" si="1"/>
        <v>28.63</v>
      </c>
      <c r="N9" s="158">
        <f t="shared" ref="N9" si="2">N10+N38+N40+N45+N50+N52</f>
        <v>35.49</v>
      </c>
      <c r="O9" s="158">
        <f t="shared" ref="O9" si="3">O10+O38+O40+O45+O50+O52</f>
        <v>9.24</v>
      </c>
      <c r="P9" s="158">
        <f t="shared" ref="P9:T9" si="4">P10+P38+P40+P45+P50+P52</f>
        <v>3.41</v>
      </c>
      <c r="Q9" s="158">
        <f t="shared" si="4"/>
        <v>3.42</v>
      </c>
      <c r="R9" s="158">
        <f t="shared" si="4"/>
        <v>2.41</v>
      </c>
      <c r="S9" s="158">
        <f t="shared" si="4"/>
        <v>68.06</v>
      </c>
      <c r="T9" s="158">
        <f t="shared" si="4"/>
        <v>147</v>
      </c>
      <c r="U9" s="158">
        <f t="shared" ref="U9:W9" si="5">U10+U38+U40+U45+U50+U52</f>
        <v>1702.65</v>
      </c>
      <c r="V9" s="158">
        <f t="shared" si="5"/>
        <v>44.98</v>
      </c>
      <c r="W9" s="158">
        <f t="shared" si="5"/>
        <v>29</v>
      </c>
      <c r="X9" s="158">
        <f t="shared" ref="X9:Z9" si="6">X10+X38+X40+X45+X50+X52</f>
        <v>21.1</v>
      </c>
      <c r="Y9" s="158">
        <f t="shared" si="6"/>
        <v>9.65</v>
      </c>
      <c r="Z9" s="158">
        <f t="shared" si="6"/>
        <v>24.6</v>
      </c>
      <c r="AA9" s="158">
        <f t="shared" ref="AA9:AQ9" si="7">AA10+AA38+AA40+AA45+AA50+AA52</f>
        <v>13.06</v>
      </c>
      <c r="AB9" s="158">
        <f t="shared" si="7"/>
        <v>98.97</v>
      </c>
      <c r="AC9" s="158">
        <f t="shared" si="7"/>
        <v>31.8</v>
      </c>
      <c r="AD9" s="158">
        <f t="shared" si="7"/>
        <v>205.46</v>
      </c>
      <c r="AE9" s="158">
        <f t="shared" si="7"/>
        <v>10.8</v>
      </c>
      <c r="AF9" s="158">
        <f t="shared" si="7"/>
        <v>61.84</v>
      </c>
      <c r="AG9" s="158">
        <f t="shared" si="7"/>
        <v>29.2</v>
      </c>
      <c r="AH9" s="158">
        <f t="shared" si="7"/>
        <v>8.5</v>
      </c>
      <c r="AI9" s="158">
        <f t="shared" si="7"/>
        <v>236.5</v>
      </c>
      <c r="AJ9" s="158">
        <f t="shared" si="7"/>
        <v>7.47</v>
      </c>
      <c r="AK9" s="158">
        <f t="shared" si="7"/>
        <v>94.22</v>
      </c>
      <c r="AL9" s="158">
        <f t="shared" si="7"/>
        <v>3.3</v>
      </c>
      <c r="AM9" s="158">
        <f t="shared" si="7"/>
        <v>12</v>
      </c>
      <c r="AN9" s="158">
        <f t="shared" si="7"/>
        <v>70</v>
      </c>
      <c r="AO9" s="158">
        <f t="shared" si="7"/>
        <v>480</v>
      </c>
      <c r="AP9" s="158">
        <f t="shared" ref="AP9" si="8">AP10+AP38+AP40+AP45+AP50+AP52</f>
        <v>196.55</v>
      </c>
      <c r="AQ9" s="158">
        <f t="shared" ref="AQ9" si="9">AQ10+AQ38+AQ40+AQ45+AQ50+AQ52</f>
        <v>196.55</v>
      </c>
      <c r="AR9" s="158">
        <f t="shared" ref="AR9" si="10">AR10+AR38+AR40+AR45+AR50+AR52</f>
        <v>0</v>
      </c>
      <c r="AS9" s="158">
        <f t="shared" ref="AS9" si="11">AS10+AS38+AS40+AS45+AS50+AS52</f>
        <v>0</v>
      </c>
      <c r="AT9" s="158">
        <f t="shared" ref="AT9" si="12">AT10+AT38+AT40+AT45+AT50+AT52</f>
        <v>13.65</v>
      </c>
      <c r="AU9" s="158">
        <f t="shared" ref="AU9" si="13">AU10+AU38+AU40+AU45+AU50+AU52</f>
        <v>5867.87</v>
      </c>
      <c r="AV9" s="158">
        <f t="shared" ref="AV9" si="14">AV10+AV38+AV40+AV45+AV50+AV52</f>
        <v>3090.17</v>
      </c>
      <c r="AW9" s="158">
        <f t="shared" ref="AW9" si="15">AW10+AW38+AW40+AW45+AW50+AW52</f>
        <v>66</v>
      </c>
      <c r="AX9" s="158">
        <f t="shared" ref="AX9" si="16">AX10+AX38+AX40+AX45+AX50+AX52</f>
        <v>1230</v>
      </c>
      <c r="AY9" s="158">
        <f t="shared" ref="AY9" si="17">AY10+AY38+AY40+AY45+AY50+AY52</f>
        <v>661.99</v>
      </c>
      <c r="AZ9" s="158">
        <f t="shared" ref="AZ9" si="18">AZ10+AZ38+AZ40+AZ45+AZ50+AZ52</f>
        <v>96.29</v>
      </c>
      <c r="BA9" s="158">
        <f t="shared" ref="BA9" si="19">BA10+BA38+BA40+BA45+BA50+BA52</f>
        <v>0.19</v>
      </c>
      <c r="BB9" s="158">
        <f t="shared" ref="BB9" si="20">BB10+BB38+BB40+BB45+BB50+BB52</f>
        <v>129</v>
      </c>
      <c r="BC9" s="158">
        <f t="shared" ref="BC9" si="21">BC10+BC38+BC40+BC45+BC50+BC52</f>
        <v>613.37</v>
      </c>
      <c r="BD9" s="158">
        <f t="shared" ref="AP9:CC9" si="22">BD10+BD38+BD40+BD45+BD50+BD52</f>
        <v>0</v>
      </c>
      <c r="BE9" s="158">
        <f t="shared" si="22"/>
        <v>0</v>
      </c>
      <c r="BF9" s="158">
        <f t="shared" si="22"/>
        <v>0</v>
      </c>
      <c r="BG9" s="158">
        <f t="shared" si="22"/>
        <v>0</v>
      </c>
      <c r="BH9" s="158">
        <f t="shared" si="22"/>
        <v>0</v>
      </c>
      <c r="BI9" s="158">
        <f t="shared" si="22"/>
        <v>0</v>
      </c>
      <c r="BJ9" s="158">
        <f t="shared" si="22"/>
        <v>0</v>
      </c>
      <c r="BK9" s="158">
        <f t="shared" si="22"/>
        <v>0</v>
      </c>
      <c r="BL9" s="158">
        <f t="shared" si="22"/>
        <v>0</v>
      </c>
      <c r="BM9" s="158">
        <f t="shared" si="22"/>
        <v>0</v>
      </c>
      <c r="BN9" s="158">
        <f t="shared" si="22"/>
        <v>0</v>
      </c>
      <c r="BO9" s="158">
        <f t="shared" si="22"/>
        <v>0</v>
      </c>
      <c r="BP9" s="158">
        <f t="shared" si="22"/>
        <v>0</v>
      </c>
      <c r="BQ9" s="158">
        <f t="shared" si="22"/>
        <v>0</v>
      </c>
      <c r="BR9" s="158">
        <f t="shared" si="22"/>
        <v>0</v>
      </c>
      <c r="BS9" s="158">
        <f t="shared" si="22"/>
        <v>0</v>
      </c>
      <c r="BT9" s="158">
        <f t="shared" si="22"/>
        <v>0</v>
      </c>
      <c r="BU9" s="158">
        <f t="shared" si="22"/>
        <v>0</v>
      </c>
      <c r="BV9" s="158">
        <f t="shared" si="22"/>
        <v>0</v>
      </c>
      <c r="BW9" s="158">
        <f t="shared" si="22"/>
        <v>110</v>
      </c>
      <c r="BX9" s="158">
        <f t="shared" si="22"/>
        <v>30</v>
      </c>
      <c r="BY9" s="158">
        <f t="shared" si="22"/>
        <v>10</v>
      </c>
      <c r="BZ9" s="158">
        <f t="shared" si="22"/>
        <v>30</v>
      </c>
      <c r="CA9" s="158">
        <f t="shared" si="22"/>
        <v>40</v>
      </c>
      <c r="CB9" s="158">
        <f t="shared" si="22"/>
        <v>0</v>
      </c>
      <c r="CC9" s="158">
        <f t="shared" si="22"/>
        <v>0</v>
      </c>
      <c r="CD9" s="208"/>
      <c r="CE9" s="208"/>
      <c r="CF9" s="207"/>
    </row>
    <row r="10" ht="33" customHeight="1" spans="1:83">
      <c r="A10" s="155"/>
      <c r="B10" s="155"/>
      <c r="C10" s="155"/>
      <c r="D10" s="157" t="s">
        <v>54</v>
      </c>
      <c r="E10" s="159" t="s">
        <v>0</v>
      </c>
      <c r="F10" s="160">
        <v>5561.48</v>
      </c>
      <c r="G10" s="161">
        <v>210.09</v>
      </c>
      <c r="H10" s="161">
        <v>65.53</v>
      </c>
      <c r="I10" s="161">
        <v>42.52</v>
      </c>
      <c r="J10" s="161">
        <v>3.75</v>
      </c>
      <c r="K10" s="161">
        <v>17.16</v>
      </c>
      <c r="L10" s="161">
        <v>25.79</v>
      </c>
      <c r="M10" s="161">
        <v>10.32</v>
      </c>
      <c r="N10" s="161">
        <v>9.03</v>
      </c>
      <c r="O10" s="161">
        <v>0.96</v>
      </c>
      <c r="P10" s="161">
        <v>0.64</v>
      </c>
      <c r="Q10" s="161">
        <v>0.24</v>
      </c>
      <c r="R10" s="161">
        <v>0.08</v>
      </c>
      <c r="S10" s="161">
        <v>23.04</v>
      </c>
      <c r="T10" s="161">
        <v>12</v>
      </c>
      <c r="U10" s="177">
        <v>260.66</v>
      </c>
      <c r="V10" s="177">
        <v>6.8</v>
      </c>
      <c r="W10" s="177">
        <v>18.5</v>
      </c>
      <c r="X10" s="177">
        <v>18</v>
      </c>
      <c r="Y10" s="177">
        <v>0.2</v>
      </c>
      <c r="Z10" s="177">
        <v>0.4</v>
      </c>
      <c r="AA10" s="177">
        <v>2.9</v>
      </c>
      <c r="AB10" s="177">
        <v>4.2</v>
      </c>
      <c r="AC10" s="177">
        <v>12.6</v>
      </c>
      <c r="AD10" s="177">
        <f>SUM(AD11:AD37)</f>
        <v>27.9</v>
      </c>
      <c r="AE10" s="177">
        <v>4.36</v>
      </c>
      <c r="AF10" s="177">
        <v>56.5</v>
      </c>
      <c r="AG10" s="177">
        <v>21.2</v>
      </c>
      <c r="AH10" s="177">
        <v>1.9</v>
      </c>
      <c r="AI10" s="177">
        <v>3.1</v>
      </c>
      <c r="AJ10" s="177">
        <v>1.64</v>
      </c>
      <c r="AK10" s="177">
        <v>9.66</v>
      </c>
      <c r="AL10" s="177"/>
      <c r="AM10" s="177"/>
      <c r="AN10" s="177"/>
      <c r="AO10" s="177">
        <v>0</v>
      </c>
      <c r="AP10" s="177">
        <v>68.5</v>
      </c>
      <c r="AQ10" s="177">
        <v>68.5</v>
      </c>
      <c r="AR10" s="177">
        <v>0</v>
      </c>
      <c r="AS10" s="177">
        <v>0</v>
      </c>
      <c r="AT10" s="177">
        <v>2.3</v>
      </c>
      <c r="AU10" s="177">
        <v>5090.73</v>
      </c>
      <c r="AV10" s="177">
        <v>2380.9</v>
      </c>
      <c r="AW10" s="177">
        <v>66</v>
      </c>
      <c r="AX10" s="177">
        <v>1230</v>
      </c>
      <c r="AY10" s="177">
        <v>661.99</v>
      </c>
      <c r="AZ10" s="177">
        <v>91.29</v>
      </c>
      <c r="BA10" s="177">
        <v>0.06</v>
      </c>
      <c r="BB10" s="177">
        <v>63</v>
      </c>
      <c r="BC10" s="177">
        <v>597.5</v>
      </c>
      <c r="BD10" s="199"/>
      <c r="BE10" s="199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</row>
    <row r="11" ht="33" customHeight="1" spans="1:83">
      <c r="A11" s="162" t="s">
        <v>59</v>
      </c>
      <c r="B11" s="162" t="s">
        <v>60</v>
      </c>
      <c r="C11" s="155" t="s">
        <v>61</v>
      </c>
      <c r="D11" s="157" t="s">
        <v>62</v>
      </c>
      <c r="E11" s="157" t="s">
        <v>63</v>
      </c>
      <c r="F11" s="163">
        <v>191.26</v>
      </c>
      <c r="G11" s="164">
        <v>108.07</v>
      </c>
      <c r="H11" s="164">
        <v>44.95</v>
      </c>
      <c r="I11" s="164">
        <v>40.67</v>
      </c>
      <c r="J11" s="164">
        <v>3.75</v>
      </c>
      <c r="K11" s="164">
        <v>0</v>
      </c>
      <c r="L11" s="164">
        <v>0</v>
      </c>
      <c r="M11" s="164">
        <v>0</v>
      </c>
      <c r="N11" s="164">
        <v>6.26</v>
      </c>
      <c r="O11" s="164">
        <v>0.45</v>
      </c>
      <c r="P11" s="164">
        <v>0.45</v>
      </c>
      <c r="Q11" s="164">
        <v>0</v>
      </c>
      <c r="R11" s="164">
        <v>0</v>
      </c>
      <c r="S11" s="164">
        <v>0</v>
      </c>
      <c r="T11" s="178">
        <v>12</v>
      </c>
      <c r="U11" s="178">
        <v>41.14</v>
      </c>
      <c r="V11" s="178">
        <v>3</v>
      </c>
      <c r="W11" s="178">
        <v>0.5</v>
      </c>
      <c r="X11" s="178">
        <v>0</v>
      </c>
      <c r="Y11" s="178">
        <v>0.1</v>
      </c>
      <c r="Z11" s="178">
        <v>0.3</v>
      </c>
      <c r="AA11" s="178">
        <v>2</v>
      </c>
      <c r="AB11" s="178">
        <v>3</v>
      </c>
      <c r="AC11" s="178">
        <v>8.4</v>
      </c>
      <c r="AD11" s="178">
        <v>3</v>
      </c>
      <c r="AE11" s="178">
        <v>0.36</v>
      </c>
      <c r="AF11" s="178">
        <v>0.5</v>
      </c>
      <c r="AG11" s="178">
        <v>1.2</v>
      </c>
      <c r="AH11" s="178">
        <v>1.2</v>
      </c>
      <c r="AI11" s="178">
        <v>0</v>
      </c>
      <c r="AJ11" s="178">
        <v>1.12</v>
      </c>
      <c r="AK11" s="178">
        <v>9.66</v>
      </c>
      <c r="AL11" s="178"/>
      <c r="AM11" s="178"/>
      <c r="AN11" s="178"/>
      <c r="AO11" s="179"/>
      <c r="AP11" s="178">
        <v>2.5</v>
      </c>
      <c r="AQ11" s="164">
        <v>2.5</v>
      </c>
      <c r="AR11" s="170"/>
      <c r="AS11" s="170"/>
      <c r="AT11" s="164">
        <v>2.3</v>
      </c>
      <c r="AU11" s="178">
        <v>44.04</v>
      </c>
      <c r="AV11" s="178">
        <v>1.46</v>
      </c>
      <c r="AW11" s="179"/>
      <c r="AX11" s="179"/>
      <c r="AY11" s="179"/>
      <c r="AZ11" s="179"/>
      <c r="BA11" s="178">
        <v>0.04</v>
      </c>
      <c r="BB11" s="178">
        <v>42</v>
      </c>
      <c r="BC11" s="178">
        <v>0.55</v>
      </c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</row>
    <row r="12" ht="33" customHeight="1" spans="1:83">
      <c r="A12" s="162" t="s">
        <v>59</v>
      </c>
      <c r="B12" s="162" t="s">
        <v>60</v>
      </c>
      <c r="C12" s="155" t="s">
        <v>64</v>
      </c>
      <c r="D12" s="157" t="s">
        <v>62</v>
      </c>
      <c r="E12" s="157" t="s">
        <v>65</v>
      </c>
      <c r="F12" s="163">
        <v>84.78</v>
      </c>
      <c r="G12" s="164">
        <v>37.08</v>
      </c>
      <c r="H12" s="164">
        <v>17.94</v>
      </c>
      <c r="I12" s="164">
        <v>1.58</v>
      </c>
      <c r="J12" s="164">
        <v>0</v>
      </c>
      <c r="K12" s="164">
        <v>14.72</v>
      </c>
      <c r="L12" s="164">
        <v>0</v>
      </c>
      <c r="M12" s="164">
        <v>0</v>
      </c>
      <c r="N12" s="164">
        <v>2.4</v>
      </c>
      <c r="O12" s="164">
        <v>0.45</v>
      </c>
      <c r="P12" s="164">
        <v>0.17</v>
      </c>
      <c r="Q12" s="164">
        <v>0.21</v>
      </c>
      <c r="R12" s="164">
        <v>0.07</v>
      </c>
      <c r="S12" s="164">
        <v>0</v>
      </c>
      <c r="T12" s="178">
        <v>0</v>
      </c>
      <c r="U12" s="178">
        <v>29.45</v>
      </c>
      <c r="V12" s="178">
        <v>2</v>
      </c>
      <c r="W12" s="178">
        <v>14</v>
      </c>
      <c r="X12" s="178">
        <v>0</v>
      </c>
      <c r="Y12" s="178">
        <v>0.1</v>
      </c>
      <c r="Z12" s="178">
        <v>0.1</v>
      </c>
      <c r="AA12" s="178">
        <v>0.5</v>
      </c>
      <c r="AB12" s="178">
        <v>0</v>
      </c>
      <c r="AC12" s="178">
        <v>3.6</v>
      </c>
      <c r="AD12" s="178">
        <v>4.9</v>
      </c>
      <c r="AE12" s="178">
        <v>0</v>
      </c>
      <c r="AF12" s="178">
        <v>0</v>
      </c>
      <c r="AG12" s="178">
        <v>0</v>
      </c>
      <c r="AH12" s="178">
        <v>0.5</v>
      </c>
      <c r="AI12" s="178">
        <v>1.3</v>
      </c>
      <c r="AJ12" s="178">
        <v>0.45</v>
      </c>
      <c r="AK12" s="178">
        <v>0</v>
      </c>
      <c r="AL12" s="178"/>
      <c r="AM12" s="178"/>
      <c r="AN12" s="178"/>
      <c r="AO12" s="179"/>
      <c r="AP12" s="178">
        <v>2</v>
      </c>
      <c r="AQ12" s="164">
        <v>2</v>
      </c>
      <c r="AR12" s="170"/>
      <c r="AS12" s="170"/>
      <c r="AT12" s="164">
        <v>0</v>
      </c>
      <c r="AU12" s="178">
        <v>18.25</v>
      </c>
      <c r="AV12" s="178">
        <v>0</v>
      </c>
      <c r="AW12" s="179"/>
      <c r="AX12" s="179"/>
      <c r="AY12" s="179"/>
      <c r="AZ12" s="179"/>
      <c r="BA12" s="178">
        <v>0.02</v>
      </c>
      <c r="BB12" s="178">
        <v>18</v>
      </c>
      <c r="BC12" s="178">
        <v>0.23</v>
      </c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</row>
    <row r="13" ht="33" customHeight="1" spans="1:83">
      <c r="A13" s="162" t="s">
        <v>59</v>
      </c>
      <c r="B13" s="162" t="s">
        <v>60</v>
      </c>
      <c r="C13" s="155" t="s">
        <v>66</v>
      </c>
      <c r="D13" s="157" t="s">
        <v>62</v>
      </c>
      <c r="E13" s="157" t="s">
        <v>67</v>
      </c>
      <c r="F13" s="163">
        <v>110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78">
        <v>70</v>
      </c>
      <c r="V13" s="179"/>
      <c r="W13" s="179">
        <v>4</v>
      </c>
      <c r="X13" s="179"/>
      <c r="Y13" s="179"/>
      <c r="Z13" s="179"/>
      <c r="AA13" s="179"/>
      <c r="AB13" s="179"/>
      <c r="AC13" s="179"/>
      <c r="AD13" s="179"/>
      <c r="AE13" s="179"/>
      <c r="AF13" s="178">
        <v>36</v>
      </c>
      <c r="AG13" s="179"/>
      <c r="AH13" s="179"/>
      <c r="AI13" s="179"/>
      <c r="AJ13" s="179"/>
      <c r="AK13" s="179"/>
      <c r="AL13" s="179"/>
      <c r="AM13" s="179"/>
      <c r="AN13" s="179"/>
      <c r="AO13" s="179"/>
      <c r="AP13" s="178">
        <v>30</v>
      </c>
      <c r="AQ13" s="170">
        <v>30</v>
      </c>
      <c r="AR13" s="180"/>
      <c r="AS13" s="180"/>
      <c r="AT13" s="180"/>
      <c r="AU13" s="178">
        <v>40</v>
      </c>
      <c r="AV13" s="180"/>
      <c r="AW13" s="180"/>
      <c r="AX13" s="180"/>
      <c r="AY13" s="180"/>
      <c r="AZ13" s="180"/>
      <c r="BA13" s="180"/>
      <c r="BB13" s="180"/>
      <c r="BC13" s="170">
        <v>40</v>
      </c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</row>
    <row r="14" ht="52.5" customHeight="1" spans="1:83">
      <c r="A14" s="162" t="s">
        <v>59</v>
      </c>
      <c r="B14" s="162" t="s">
        <v>60</v>
      </c>
      <c r="C14" s="155" t="s">
        <v>68</v>
      </c>
      <c r="D14" s="157" t="s">
        <v>62</v>
      </c>
      <c r="E14" s="157" t="s">
        <v>69</v>
      </c>
      <c r="F14" s="163">
        <v>50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50</v>
      </c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70">
        <v>20</v>
      </c>
      <c r="AG14" s="170">
        <v>20</v>
      </c>
      <c r="AH14" s="180"/>
      <c r="AI14" s="180"/>
      <c r="AJ14" s="180"/>
      <c r="AK14" s="180"/>
      <c r="AL14" s="180"/>
      <c r="AM14" s="180"/>
      <c r="AN14" s="180"/>
      <c r="AO14" s="180"/>
      <c r="AP14" s="164">
        <v>10</v>
      </c>
      <c r="AQ14" s="170">
        <v>10</v>
      </c>
      <c r="AR14" s="180"/>
      <c r="AS14" s="180"/>
      <c r="AT14" s="180"/>
      <c r="AU14" s="179"/>
      <c r="AV14" s="180"/>
      <c r="AW14" s="180"/>
      <c r="AX14" s="180"/>
      <c r="AY14" s="180"/>
      <c r="AZ14" s="180"/>
      <c r="BA14" s="180"/>
      <c r="BB14" s="180"/>
      <c r="BC14" s="180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</row>
    <row r="15" ht="49.5" customHeight="1" spans="1:83">
      <c r="A15" s="162" t="s">
        <v>59</v>
      </c>
      <c r="B15" s="162" t="s">
        <v>60</v>
      </c>
      <c r="C15" s="155" t="s">
        <v>70</v>
      </c>
      <c r="D15" s="157" t="s">
        <v>62</v>
      </c>
      <c r="E15" s="157" t="s">
        <v>71</v>
      </c>
      <c r="F15" s="163">
        <v>28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81">
        <v>28</v>
      </c>
      <c r="V15" s="182">
        <v>1</v>
      </c>
      <c r="W15" s="183"/>
      <c r="X15" s="182">
        <v>18</v>
      </c>
      <c r="Y15" s="180"/>
      <c r="Z15" s="180"/>
      <c r="AA15" s="180"/>
      <c r="AB15" s="180">
        <v>1.2</v>
      </c>
      <c r="AC15" s="180"/>
      <c r="AD15" s="182"/>
      <c r="AE15" s="182">
        <v>4</v>
      </c>
      <c r="AF15" s="183"/>
      <c r="AG15" s="183"/>
      <c r="AH15" s="183"/>
      <c r="AI15" s="182">
        <v>2</v>
      </c>
      <c r="AJ15" s="180"/>
      <c r="AK15" s="180"/>
      <c r="AL15" s="180"/>
      <c r="AM15" s="180"/>
      <c r="AN15" s="180"/>
      <c r="AO15" s="180"/>
      <c r="AP15" s="181">
        <v>2</v>
      </c>
      <c r="AQ15" s="182">
        <v>2</v>
      </c>
      <c r="AR15" s="180"/>
      <c r="AS15" s="180"/>
      <c r="AT15" s="180"/>
      <c r="AU15" s="179"/>
      <c r="AV15" s="180"/>
      <c r="AW15" s="180"/>
      <c r="AX15" s="180"/>
      <c r="AY15" s="180"/>
      <c r="AZ15" s="180"/>
      <c r="BA15" s="180"/>
      <c r="BB15" s="180"/>
      <c r="BC15" s="180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</row>
    <row r="16" ht="54.75" customHeight="1" spans="1:83">
      <c r="A16" s="162" t="s">
        <v>59</v>
      </c>
      <c r="B16" s="162" t="s">
        <v>74</v>
      </c>
      <c r="C16" s="155" t="s">
        <v>72</v>
      </c>
      <c r="D16" s="157" t="s">
        <v>62</v>
      </c>
      <c r="E16" s="157" t="s">
        <v>75</v>
      </c>
      <c r="F16" s="163">
        <v>25.79</v>
      </c>
      <c r="G16" s="164">
        <v>25.79</v>
      </c>
      <c r="H16" s="164">
        <v>0</v>
      </c>
      <c r="I16" s="164">
        <v>0</v>
      </c>
      <c r="J16" s="164">
        <v>0</v>
      </c>
      <c r="K16" s="164">
        <v>0</v>
      </c>
      <c r="L16" s="164">
        <v>25.79</v>
      </c>
      <c r="M16" s="164">
        <v>0</v>
      </c>
      <c r="N16" s="164">
        <v>0</v>
      </c>
      <c r="O16" s="170"/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/>
      <c r="AM16" s="164"/>
      <c r="AN16" s="164"/>
      <c r="AO16" s="164">
        <v>0</v>
      </c>
      <c r="AP16" s="164">
        <v>0</v>
      </c>
      <c r="AQ16" s="184"/>
      <c r="AR16" s="184"/>
      <c r="AS16" s="184"/>
      <c r="AT16" s="184"/>
      <c r="AU16" s="179"/>
      <c r="AV16" s="180"/>
      <c r="AW16" s="180"/>
      <c r="AX16" s="180"/>
      <c r="AY16" s="180"/>
      <c r="AZ16" s="180"/>
      <c r="BA16" s="180"/>
      <c r="BB16" s="180"/>
      <c r="BC16" s="180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</row>
    <row r="17" ht="54.75" customHeight="1" spans="1:83">
      <c r="A17" s="162" t="s">
        <v>59</v>
      </c>
      <c r="B17" s="162" t="s">
        <v>74</v>
      </c>
      <c r="C17" s="155" t="s">
        <v>68</v>
      </c>
      <c r="D17" s="157" t="s">
        <v>62</v>
      </c>
      <c r="E17" s="157" t="s">
        <v>76</v>
      </c>
      <c r="F17" s="163">
        <v>10.32</v>
      </c>
      <c r="G17" s="164">
        <v>10.32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10.32</v>
      </c>
      <c r="N17" s="164">
        <v>0</v>
      </c>
      <c r="O17" s="170"/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/>
      <c r="AM17" s="164"/>
      <c r="AN17" s="164"/>
      <c r="AO17" s="164">
        <v>0</v>
      </c>
      <c r="AP17" s="164">
        <v>0</v>
      </c>
      <c r="AQ17" s="184"/>
      <c r="AR17" s="184"/>
      <c r="AS17" s="184"/>
      <c r="AT17" s="184"/>
      <c r="AU17" s="179"/>
      <c r="AV17" s="180"/>
      <c r="AW17" s="180"/>
      <c r="AX17" s="180"/>
      <c r="AY17" s="180"/>
      <c r="AZ17" s="180"/>
      <c r="BA17" s="180"/>
      <c r="BB17" s="180"/>
      <c r="BC17" s="180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</row>
    <row r="18" ht="33" customHeight="1" spans="1:83">
      <c r="A18" s="162" t="s">
        <v>59</v>
      </c>
      <c r="B18" s="165" t="s">
        <v>79</v>
      </c>
      <c r="C18" s="155" t="s">
        <v>61</v>
      </c>
      <c r="D18" s="157" t="s">
        <v>62</v>
      </c>
      <c r="E18" s="157" t="s">
        <v>80</v>
      </c>
      <c r="F18" s="163">
        <v>190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/>
      <c r="AM18" s="164"/>
      <c r="AN18" s="164"/>
      <c r="AO18" s="164">
        <v>0</v>
      </c>
      <c r="AP18" s="164">
        <v>0</v>
      </c>
      <c r="AQ18" s="184"/>
      <c r="AR18" s="184"/>
      <c r="AS18" s="184"/>
      <c r="AT18" s="184"/>
      <c r="AU18" s="178">
        <v>190</v>
      </c>
      <c r="AV18" s="180"/>
      <c r="AW18" s="180"/>
      <c r="AX18" s="163">
        <v>190</v>
      </c>
      <c r="AY18" s="180"/>
      <c r="AZ18" s="180"/>
      <c r="BA18" s="180"/>
      <c r="BB18" s="180"/>
      <c r="BC18" s="180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</row>
    <row r="19" ht="33" customHeight="1" spans="1:83">
      <c r="A19" s="162" t="s">
        <v>59</v>
      </c>
      <c r="B19" s="162" t="s">
        <v>79</v>
      </c>
      <c r="C19" s="155" t="s">
        <v>57</v>
      </c>
      <c r="D19" s="157" t="s">
        <v>62</v>
      </c>
      <c r="E19" s="157" t="s">
        <v>81</v>
      </c>
      <c r="F19" s="163">
        <v>590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0</v>
      </c>
      <c r="AL19" s="164"/>
      <c r="AM19" s="164"/>
      <c r="AN19" s="164"/>
      <c r="AO19" s="164">
        <v>0</v>
      </c>
      <c r="AP19" s="164">
        <v>0</v>
      </c>
      <c r="AQ19" s="184"/>
      <c r="AR19" s="184"/>
      <c r="AS19" s="184"/>
      <c r="AT19" s="184"/>
      <c r="AU19" s="178">
        <v>590</v>
      </c>
      <c r="AV19" s="180"/>
      <c r="AW19" s="180"/>
      <c r="AX19" s="163">
        <v>590</v>
      </c>
      <c r="AY19" s="180"/>
      <c r="AZ19" s="180"/>
      <c r="BA19" s="180"/>
      <c r="BB19" s="180"/>
      <c r="BC19" s="180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</row>
    <row r="20" ht="49.5" customHeight="1" spans="1:83">
      <c r="A20" s="162" t="s">
        <v>59</v>
      </c>
      <c r="B20" s="162" t="s">
        <v>79</v>
      </c>
      <c r="C20" s="155" t="s">
        <v>64</v>
      </c>
      <c r="D20" s="157" t="s">
        <v>62</v>
      </c>
      <c r="E20" s="157" t="s">
        <v>82</v>
      </c>
      <c r="F20" s="158">
        <v>1329.82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164"/>
      <c r="AM20" s="164"/>
      <c r="AN20" s="164"/>
      <c r="AO20" s="164">
        <v>0</v>
      </c>
      <c r="AP20" s="164">
        <v>0</v>
      </c>
      <c r="AQ20" s="184"/>
      <c r="AR20" s="184"/>
      <c r="AS20" s="184"/>
      <c r="AT20" s="184"/>
      <c r="AU20" s="178">
        <v>1329.82</v>
      </c>
      <c r="AV20" s="158">
        <v>1329.82</v>
      </c>
      <c r="AW20" s="200"/>
      <c r="AX20" s="180"/>
      <c r="AY20" s="180"/>
      <c r="AZ20" s="180"/>
      <c r="BA20" s="180"/>
      <c r="BB20" s="180"/>
      <c r="BC20" s="180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</row>
    <row r="21" ht="34.5" customHeight="1" spans="1:83">
      <c r="A21" s="162" t="s">
        <v>59</v>
      </c>
      <c r="B21" s="162" t="s">
        <v>79</v>
      </c>
      <c r="C21" s="155" t="s">
        <v>72</v>
      </c>
      <c r="D21" s="157" t="s">
        <v>62</v>
      </c>
      <c r="E21" s="157" t="s">
        <v>83</v>
      </c>
      <c r="F21" s="163">
        <v>962.5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164"/>
      <c r="AM21" s="164"/>
      <c r="AN21" s="164"/>
      <c r="AO21" s="164">
        <v>0</v>
      </c>
      <c r="AP21" s="164">
        <v>0</v>
      </c>
      <c r="AQ21" s="184"/>
      <c r="AR21" s="184"/>
      <c r="AS21" s="184"/>
      <c r="AT21" s="184"/>
      <c r="AU21" s="178">
        <v>962.5</v>
      </c>
      <c r="AV21" s="163">
        <v>962.5</v>
      </c>
      <c r="AW21" s="200"/>
      <c r="AX21" s="180"/>
      <c r="AY21" s="180"/>
      <c r="AZ21" s="180"/>
      <c r="BA21" s="180"/>
      <c r="BB21" s="180"/>
      <c r="BC21" s="180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</row>
    <row r="22" ht="33" customHeight="1" spans="1:83">
      <c r="A22" s="155" t="s">
        <v>59</v>
      </c>
      <c r="B22" s="155" t="s">
        <v>79</v>
      </c>
      <c r="C22" s="155" t="s">
        <v>70</v>
      </c>
      <c r="D22" s="157" t="s">
        <v>62</v>
      </c>
      <c r="E22" s="157" t="s">
        <v>84</v>
      </c>
      <c r="F22" s="163">
        <v>0.5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  <c r="AJ22" s="164">
        <v>0</v>
      </c>
      <c r="AK22" s="164">
        <v>0</v>
      </c>
      <c r="AL22" s="164"/>
      <c r="AM22" s="164"/>
      <c r="AN22" s="164"/>
      <c r="AO22" s="164">
        <v>0</v>
      </c>
      <c r="AP22" s="164">
        <v>0</v>
      </c>
      <c r="AQ22" s="184"/>
      <c r="AR22" s="184"/>
      <c r="AS22" s="184"/>
      <c r="AT22" s="184"/>
      <c r="AU22" s="178">
        <v>0.5</v>
      </c>
      <c r="AV22" s="163">
        <v>0.5</v>
      </c>
      <c r="AW22" s="200"/>
      <c r="AX22" s="180"/>
      <c r="AY22" s="180"/>
      <c r="AZ22" s="180"/>
      <c r="BA22" s="180"/>
      <c r="BB22" s="180"/>
      <c r="BC22" s="180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</row>
    <row r="23" ht="33" customHeight="1" spans="1:83">
      <c r="A23" s="162" t="s">
        <v>59</v>
      </c>
      <c r="B23" s="162" t="s">
        <v>87</v>
      </c>
      <c r="C23" s="155" t="s">
        <v>61</v>
      </c>
      <c r="D23" s="157" t="s">
        <v>62</v>
      </c>
      <c r="E23" s="157" t="s">
        <v>88</v>
      </c>
      <c r="F23" s="163">
        <v>600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/>
      <c r="AM23" s="164"/>
      <c r="AN23" s="164"/>
      <c r="AO23" s="164">
        <v>0</v>
      </c>
      <c r="AP23" s="164">
        <v>0</v>
      </c>
      <c r="AQ23" s="180"/>
      <c r="AR23" s="180"/>
      <c r="AS23" s="180"/>
      <c r="AT23" s="180"/>
      <c r="AU23" s="178">
        <v>600</v>
      </c>
      <c r="AV23" s="180"/>
      <c r="AW23" s="180"/>
      <c r="AX23" s="184"/>
      <c r="AY23" s="163">
        <v>600</v>
      </c>
      <c r="AZ23" s="200"/>
      <c r="BA23" s="180"/>
      <c r="BB23" s="180"/>
      <c r="BC23" s="180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</row>
    <row r="24" ht="33" customHeight="1" spans="1:83">
      <c r="A24" s="162" t="s">
        <v>59</v>
      </c>
      <c r="B24" s="162" t="s">
        <v>87</v>
      </c>
      <c r="C24" s="155" t="s">
        <v>57</v>
      </c>
      <c r="D24" s="157" t="s">
        <v>62</v>
      </c>
      <c r="E24" s="157" t="s">
        <v>89</v>
      </c>
      <c r="F24" s="163">
        <v>178.5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5.49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/>
      <c r="AM24" s="164"/>
      <c r="AN24" s="164"/>
      <c r="AO24" s="164">
        <v>0</v>
      </c>
      <c r="AP24" s="164"/>
      <c r="AQ24" s="170"/>
      <c r="AR24" s="180"/>
      <c r="AS24" s="180"/>
      <c r="AT24" s="180"/>
      <c r="AU24" s="178">
        <v>178.5</v>
      </c>
      <c r="AV24" s="163">
        <v>16.5</v>
      </c>
      <c r="AW24" s="184"/>
      <c r="AX24" s="184"/>
      <c r="AY24" s="180"/>
      <c r="AZ24" s="180"/>
      <c r="BA24" s="180"/>
      <c r="BB24" s="180"/>
      <c r="BC24" s="170">
        <v>162</v>
      </c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</row>
    <row r="25" ht="33" customHeight="1" spans="1:83">
      <c r="A25" s="162" t="s">
        <v>59</v>
      </c>
      <c r="B25" s="162" t="s">
        <v>87</v>
      </c>
      <c r="C25" s="155" t="s">
        <v>64</v>
      </c>
      <c r="D25" s="157" t="s">
        <v>62</v>
      </c>
      <c r="E25" s="157" t="s">
        <v>90</v>
      </c>
      <c r="F25" s="163">
        <v>32.89</v>
      </c>
      <c r="G25" s="164">
        <v>5.79</v>
      </c>
      <c r="H25" s="164">
        <v>2.64</v>
      </c>
      <c r="I25" s="164">
        <v>0.26</v>
      </c>
      <c r="J25" s="164">
        <v>0</v>
      </c>
      <c r="K25" s="164">
        <v>2.44</v>
      </c>
      <c r="L25" s="164">
        <v>0</v>
      </c>
      <c r="M25" s="164">
        <v>0</v>
      </c>
      <c r="N25" s="164">
        <v>0.37</v>
      </c>
      <c r="O25" s="164">
        <v>0.07</v>
      </c>
      <c r="P25" s="164">
        <v>0.03</v>
      </c>
      <c r="Q25" s="164">
        <v>0.03</v>
      </c>
      <c r="R25" s="164">
        <v>0.01</v>
      </c>
      <c r="S25" s="164">
        <v>0</v>
      </c>
      <c r="T25" s="164">
        <v>0</v>
      </c>
      <c r="U25" s="164">
        <v>24.07</v>
      </c>
      <c r="V25" s="164">
        <v>0.8</v>
      </c>
      <c r="W25" s="164">
        <v>0</v>
      </c>
      <c r="X25" s="164">
        <v>0</v>
      </c>
      <c r="Y25" s="164">
        <v>0</v>
      </c>
      <c r="Z25" s="164">
        <v>0</v>
      </c>
      <c r="AA25" s="164">
        <v>0.4</v>
      </c>
      <c r="AB25" s="164">
        <v>0</v>
      </c>
      <c r="AC25" s="164">
        <v>0.6</v>
      </c>
      <c r="AD25" s="164">
        <v>0</v>
      </c>
      <c r="AE25" s="164">
        <v>0</v>
      </c>
      <c r="AF25" s="164">
        <v>0</v>
      </c>
      <c r="AG25" s="164">
        <v>0</v>
      </c>
      <c r="AH25" s="164">
        <v>0.2</v>
      </c>
      <c r="AI25" s="164">
        <v>0</v>
      </c>
      <c r="AJ25" s="164">
        <v>0.07</v>
      </c>
      <c r="AK25" s="164">
        <v>0</v>
      </c>
      <c r="AL25" s="164"/>
      <c r="AM25" s="164"/>
      <c r="AN25" s="164"/>
      <c r="AO25" s="170"/>
      <c r="AP25" s="164">
        <v>22</v>
      </c>
      <c r="AQ25" s="164">
        <v>22</v>
      </c>
      <c r="AR25" s="170"/>
      <c r="AS25" s="170"/>
      <c r="AT25" s="164">
        <v>0</v>
      </c>
      <c r="AU25" s="178">
        <v>3.04</v>
      </c>
      <c r="AV25" s="178">
        <v>0</v>
      </c>
      <c r="AW25" s="179"/>
      <c r="AX25" s="184"/>
      <c r="AY25" s="179"/>
      <c r="AZ25" s="179"/>
      <c r="BA25" s="178">
        <v>0</v>
      </c>
      <c r="BB25" s="178">
        <v>3</v>
      </c>
      <c r="BC25" s="178">
        <v>0.04</v>
      </c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</row>
    <row r="26" ht="33" customHeight="1" spans="1:83">
      <c r="A26" s="162" t="s">
        <v>59</v>
      </c>
      <c r="B26" s="162" t="s">
        <v>87</v>
      </c>
      <c r="C26" s="155" t="s">
        <v>70</v>
      </c>
      <c r="D26" s="157" t="s">
        <v>62</v>
      </c>
      <c r="E26" s="157" t="s">
        <v>91</v>
      </c>
      <c r="F26" s="163">
        <v>61.99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80"/>
      <c r="AC26" s="164">
        <v>0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/>
      <c r="AM26" s="164"/>
      <c r="AN26" s="164"/>
      <c r="AO26" s="164">
        <v>0</v>
      </c>
      <c r="AP26" s="164">
        <v>0</v>
      </c>
      <c r="AQ26" s="184"/>
      <c r="AR26" s="184"/>
      <c r="AS26" s="184"/>
      <c r="AT26" s="184"/>
      <c r="AU26" s="178">
        <v>61.99</v>
      </c>
      <c r="AV26" s="180"/>
      <c r="AW26" s="180"/>
      <c r="AX26" s="180"/>
      <c r="AY26" s="163">
        <v>61.99</v>
      </c>
      <c r="AZ26" s="180"/>
      <c r="BA26" s="180"/>
      <c r="BB26" s="180"/>
      <c r="BC26" s="180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</row>
    <row r="27" ht="33" customHeight="1" spans="1:83">
      <c r="A27" s="162" t="s">
        <v>59</v>
      </c>
      <c r="B27" s="162" t="s">
        <v>94</v>
      </c>
      <c r="C27" s="155" t="s">
        <v>61</v>
      </c>
      <c r="D27" s="157" t="s">
        <v>62</v>
      </c>
      <c r="E27" s="157" t="s">
        <v>95</v>
      </c>
      <c r="F27" s="163">
        <v>10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80"/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64">
        <v>0</v>
      </c>
      <c r="AJ27" s="164">
        <v>0</v>
      </c>
      <c r="AK27" s="164">
        <v>0</v>
      </c>
      <c r="AL27" s="164"/>
      <c r="AM27" s="164"/>
      <c r="AN27" s="164"/>
      <c r="AO27" s="164">
        <v>0</v>
      </c>
      <c r="AP27" s="164">
        <v>0</v>
      </c>
      <c r="AQ27" s="184"/>
      <c r="AR27" s="184"/>
      <c r="AS27" s="184"/>
      <c r="AT27" s="184"/>
      <c r="AU27" s="178">
        <v>10</v>
      </c>
      <c r="AV27" s="170">
        <v>10</v>
      </c>
      <c r="AW27" s="180"/>
      <c r="AX27" s="180"/>
      <c r="AY27" s="180"/>
      <c r="AZ27" s="180"/>
      <c r="BA27" s="180"/>
      <c r="BB27" s="180"/>
      <c r="BC27" s="180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</row>
    <row r="28" ht="33" customHeight="1" spans="1:83">
      <c r="A28" s="162" t="s">
        <v>59</v>
      </c>
      <c r="B28" s="162" t="s">
        <v>94</v>
      </c>
      <c r="C28" s="155" t="s">
        <v>72</v>
      </c>
      <c r="D28" s="157" t="s">
        <v>62</v>
      </c>
      <c r="E28" s="157" t="s">
        <v>138</v>
      </c>
      <c r="F28" s="163">
        <v>20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20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70">
        <v>0</v>
      </c>
      <c r="AC28" s="164">
        <v>0</v>
      </c>
      <c r="AD28" s="164">
        <v>20</v>
      </c>
      <c r="AE28" s="164">
        <v>0</v>
      </c>
      <c r="AF28" s="164">
        <v>0</v>
      </c>
      <c r="AG28" s="164">
        <v>0</v>
      </c>
      <c r="AH28" s="164">
        <v>0</v>
      </c>
      <c r="AI28" s="164">
        <v>0</v>
      </c>
      <c r="AJ28" s="164">
        <v>0</v>
      </c>
      <c r="AK28" s="164">
        <v>0</v>
      </c>
      <c r="AL28" s="164"/>
      <c r="AM28" s="164"/>
      <c r="AN28" s="164"/>
      <c r="AO28" s="164">
        <v>0</v>
      </c>
      <c r="AP28" s="164">
        <v>0</v>
      </c>
      <c r="AQ28" s="184"/>
      <c r="AR28" s="184"/>
      <c r="AS28" s="184"/>
      <c r="AT28" s="184"/>
      <c r="AU28" s="179"/>
      <c r="AV28" s="180"/>
      <c r="AW28" s="180"/>
      <c r="AX28" s="180"/>
      <c r="AY28" s="180"/>
      <c r="AZ28" s="180"/>
      <c r="BA28" s="180"/>
      <c r="BB28" s="180"/>
      <c r="BC28" s="180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</row>
    <row r="29" ht="33" customHeight="1" spans="1:83">
      <c r="A29" s="162" t="s">
        <v>59</v>
      </c>
      <c r="B29" s="162" t="s">
        <v>94</v>
      </c>
      <c r="C29" s="155" t="s">
        <v>70</v>
      </c>
      <c r="D29" s="157" t="s">
        <v>62</v>
      </c>
      <c r="E29" s="157" t="s">
        <v>97</v>
      </c>
      <c r="F29" s="163">
        <v>450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84"/>
      <c r="AC29" s="164">
        <v>0</v>
      </c>
      <c r="AD29" s="164">
        <v>0</v>
      </c>
      <c r="AE29" s="164">
        <v>0</v>
      </c>
      <c r="AF29" s="164">
        <v>0</v>
      </c>
      <c r="AG29" s="164">
        <v>0</v>
      </c>
      <c r="AH29" s="164">
        <v>0</v>
      </c>
      <c r="AI29" s="164">
        <v>0</v>
      </c>
      <c r="AJ29" s="164">
        <v>0</v>
      </c>
      <c r="AK29" s="164">
        <v>0</v>
      </c>
      <c r="AL29" s="164"/>
      <c r="AM29" s="164"/>
      <c r="AN29" s="164"/>
      <c r="AO29" s="164">
        <v>0</v>
      </c>
      <c r="AP29" s="164">
        <v>0</v>
      </c>
      <c r="AQ29" s="184"/>
      <c r="AR29" s="184"/>
      <c r="AS29" s="184"/>
      <c r="AT29" s="184"/>
      <c r="AU29" s="178">
        <v>450</v>
      </c>
      <c r="AV29" s="180"/>
      <c r="AW29" s="180"/>
      <c r="AX29" s="170">
        <v>450</v>
      </c>
      <c r="AY29" s="180"/>
      <c r="AZ29" s="180"/>
      <c r="BA29" s="180"/>
      <c r="BB29" s="180"/>
      <c r="BC29" s="180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</row>
    <row r="30" ht="33" customHeight="1" spans="1:83">
      <c r="A30" s="162" t="s">
        <v>59</v>
      </c>
      <c r="B30" s="162" t="s">
        <v>100</v>
      </c>
      <c r="C30" s="155" t="s">
        <v>70</v>
      </c>
      <c r="D30" s="157" t="s">
        <v>62</v>
      </c>
      <c r="E30" s="157" t="s">
        <v>101</v>
      </c>
      <c r="F30" s="163">
        <v>394.68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70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/>
      <c r="AM30" s="164"/>
      <c r="AN30" s="164"/>
      <c r="AO30" s="164">
        <v>0</v>
      </c>
      <c r="AP30" s="164">
        <v>0</v>
      </c>
      <c r="AQ30" s="184"/>
      <c r="AR30" s="184"/>
      <c r="AS30" s="184"/>
      <c r="AT30" s="184"/>
      <c r="AU30" s="179">
        <v>394.68</v>
      </c>
      <c r="AV30" s="180"/>
      <c r="AW30" s="180"/>
      <c r="AX30" s="180"/>
      <c r="AY30" s="180"/>
      <c r="AZ30" s="180"/>
      <c r="BA30" s="180"/>
      <c r="BB30" s="180"/>
      <c r="BC30" s="180">
        <v>394.68</v>
      </c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</row>
    <row r="31" ht="33" customHeight="1" spans="1:83">
      <c r="A31" s="162" t="s">
        <v>59</v>
      </c>
      <c r="B31" s="162" t="s">
        <v>104</v>
      </c>
      <c r="C31" s="155" t="s">
        <v>57</v>
      </c>
      <c r="D31" s="157" t="s">
        <v>62</v>
      </c>
      <c r="E31" s="157" t="s">
        <v>105</v>
      </c>
      <c r="F31" s="163">
        <v>16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70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/>
      <c r="AM31" s="164"/>
      <c r="AN31" s="164"/>
      <c r="AO31" s="164">
        <v>0</v>
      </c>
      <c r="AP31" s="164">
        <v>0</v>
      </c>
      <c r="AQ31" s="184"/>
      <c r="AR31" s="184"/>
      <c r="AS31" s="184"/>
      <c r="AT31" s="184"/>
      <c r="AU31" s="179">
        <v>16</v>
      </c>
      <c r="AV31" s="180"/>
      <c r="AW31" s="180">
        <v>16</v>
      </c>
      <c r="AX31" s="180"/>
      <c r="AY31" s="180"/>
      <c r="AZ31" s="180"/>
      <c r="BA31" s="180"/>
      <c r="BB31" s="180"/>
      <c r="BC31" s="180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</row>
    <row r="32" ht="33" customHeight="1" spans="1:83">
      <c r="A32" s="162" t="s">
        <v>59</v>
      </c>
      <c r="B32" s="162" t="s">
        <v>108</v>
      </c>
      <c r="C32" s="155" t="s">
        <v>61</v>
      </c>
      <c r="D32" s="157" t="s">
        <v>62</v>
      </c>
      <c r="E32" s="157" t="s">
        <v>109</v>
      </c>
      <c r="F32" s="163">
        <v>50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70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/>
      <c r="AM32" s="164"/>
      <c r="AN32" s="164"/>
      <c r="AO32" s="164">
        <v>0</v>
      </c>
      <c r="AP32" s="164">
        <v>0</v>
      </c>
      <c r="AQ32" s="184"/>
      <c r="AR32" s="184"/>
      <c r="AS32" s="184"/>
      <c r="AT32" s="184"/>
      <c r="AU32" s="179">
        <v>50</v>
      </c>
      <c r="AV32" s="180"/>
      <c r="AW32" s="180">
        <v>50</v>
      </c>
      <c r="AX32" s="180"/>
      <c r="AY32" s="180"/>
      <c r="AZ32" s="180"/>
      <c r="BA32" s="180"/>
      <c r="BB32" s="180"/>
      <c r="BC32" s="180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</row>
    <row r="33" ht="33" customHeight="1" spans="1:83">
      <c r="A33" s="162" t="s">
        <v>59</v>
      </c>
      <c r="B33" s="162" t="s">
        <v>112</v>
      </c>
      <c r="C33" s="155" t="s">
        <v>61</v>
      </c>
      <c r="D33" s="157" t="s">
        <v>62</v>
      </c>
      <c r="E33" s="157" t="s">
        <v>113</v>
      </c>
      <c r="F33" s="163">
        <v>30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70">
        <v>0</v>
      </c>
      <c r="AC33" s="164">
        <v>0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0</v>
      </c>
      <c r="AL33" s="164"/>
      <c r="AM33" s="164"/>
      <c r="AN33" s="164"/>
      <c r="AO33" s="164">
        <v>0</v>
      </c>
      <c r="AP33" s="164">
        <v>0</v>
      </c>
      <c r="AQ33" s="184"/>
      <c r="AR33" s="184"/>
      <c r="AS33" s="184"/>
      <c r="AT33" s="184"/>
      <c r="AU33" s="179">
        <v>30</v>
      </c>
      <c r="AV33" s="180">
        <v>30</v>
      </c>
      <c r="AW33" s="180"/>
      <c r="AX33" s="180"/>
      <c r="AY33" s="180"/>
      <c r="AZ33" s="180"/>
      <c r="BA33" s="180"/>
      <c r="BB33" s="180"/>
      <c r="BC33" s="180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</row>
    <row r="34" ht="33" customHeight="1" spans="1:83">
      <c r="A34" s="162" t="s">
        <v>59</v>
      </c>
      <c r="B34" s="162" t="s">
        <v>116</v>
      </c>
      <c r="C34" s="155" t="s">
        <v>61</v>
      </c>
      <c r="D34" s="157" t="s">
        <v>62</v>
      </c>
      <c r="E34" s="157" t="s">
        <v>117</v>
      </c>
      <c r="F34" s="163">
        <v>0.36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0</v>
      </c>
      <c r="AA34" s="164">
        <v>0</v>
      </c>
      <c r="AB34" s="170">
        <v>0</v>
      </c>
      <c r="AC34" s="164">
        <v>0</v>
      </c>
      <c r="AD34" s="164">
        <v>0</v>
      </c>
      <c r="AE34" s="164">
        <v>0</v>
      </c>
      <c r="AF34" s="164">
        <v>0</v>
      </c>
      <c r="AG34" s="164">
        <v>0</v>
      </c>
      <c r="AH34" s="164">
        <v>0</v>
      </c>
      <c r="AI34" s="164">
        <v>0</v>
      </c>
      <c r="AJ34" s="164">
        <v>0</v>
      </c>
      <c r="AK34" s="164">
        <v>0</v>
      </c>
      <c r="AL34" s="164"/>
      <c r="AM34" s="164"/>
      <c r="AN34" s="164"/>
      <c r="AO34" s="164">
        <v>0</v>
      </c>
      <c r="AP34" s="164">
        <v>0</v>
      </c>
      <c r="AQ34" s="184"/>
      <c r="AR34" s="184"/>
      <c r="AS34" s="184"/>
      <c r="AT34" s="184"/>
      <c r="AU34" s="179">
        <v>0.36</v>
      </c>
      <c r="AV34" s="180">
        <v>0.36</v>
      </c>
      <c r="AW34" s="180"/>
      <c r="AX34" s="180"/>
      <c r="AY34" s="180"/>
      <c r="AZ34" s="180"/>
      <c r="BA34" s="180"/>
      <c r="BB34" s="180"/>
      <c r="BC34" s="180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</row>
    <row r="35" ht="33" customHeight="1" spans="1:83">
      <c r="A35" s="162" t="s">
        <v>59</v>
      </c>
      <c r="B35" s="162" t="s">
        <v>116</v>
      </c>
      <c r="C35" s="155" t="s">
        <v>57</v>
      </c>
      <c r="D35" s="157" t="s">
        <v>62</v>
      </c>
      <c r="E35" s="157" t="s">
        <v>118</v>
      </c>
      <c r="F35" s="163">
        <v>29.76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70">
        <v>0</v>
      </c>
      <c r="AC35" s="164">
        <v>0</v>
      </c>
      <c r="AD35" s="164">
        <v>0</v>
      </c>
      <c r="AE35" s="164">
        <v>0</v>
      </c>
      <c r="AF35" s="164">
        <v>0</v>
      </c>
      <c r="AG35" s="164">
        <v>0</v>
      </c>
      <c r="AH35" s="164">
        <v>0</v>
      </c>
      <c r="AI35" s="164">
        <v>0</v>
      </c>
      <c r="AJ35" s="164">
        <v>0</v>
      </c>
      <c r="AK35" s="164">
        <v>0</v>
      </c>
      <c r="AL35" s="164"/>
      <c r="AM35" s="164"/>
      <c r="AN35" s="164"/>
      <c r="AO35" s="164">
        <v>0</v>
      </c>
      <c r="AP35" s="164">
        <v>0</v>
      </c>
      <c r="AQ35" s="184"/>
      <c r="AR35" s="184"/>
      <c r="AS35" s="184"/>
      <c r="AT35" s="184"/>
      <c r="AU35" s="179">
        <v>29.76</v>
      </c>
      <c r="AV35" s="180">
        <v>29.76</v>
      </c>
      <c r="AW35" s="180"/>
      <c r="AX35" s="180"/>
      <c r="AY35" s="180"/>
      <c r="AZ35" s="180"/>
      <c r="BA35" s="180"/>
      <c r="BB35" s="180"/>
      <c r="BC35" s="180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</row>
    <row r="36" ht="33" customHeight="1" spans="1:83">
      <c r="A36" s="162" t="s">
        <v>123</v>
      </c>
      <c r="B36" s="162" t="s">
        <v>124</v>
      </c>
      <c r="C36" s="155" t="s">
        <v>61</v>
      </c>
      <c r="D36" s="157" t="s">
        <v>62</v>
      </c>
      <c r="E36" s="157" t="s">
        <v>125</v>
      </c>
      <c r="F36" s="163">
        <v>91.29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70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64">
        <v>0</v>
      </c>
      <c r="AI36" s="164">
        <v>0</v>
      </c>
      <c r="AJ36" s="164">
        <v>0</v>
      </c>
      <c r="AK36" s="164">
        <v>0</v>
      </c>
      <c r="AL36" s="164"/>
      <c r="AM36" s="164"/>
      <c r="AN36" s="164"/>
      <c r="AO36" s="164">
        <v>0</v>
      </c>
      <c r="AP36" s="164">
        <v>0</v>
      </c>
      <c r="AQ36" s="184"/>
      <c r="AR36" s="184"/>
      <c r="AS36" s="184"/>
      <c r="AT36" s="184"/>
      <c r="AU36" s="179">
        <v>91.29</v>
      </c>
      <c r="AV36" s="180"/>
      <c r="AW36" s="180"/>
      <c r="AX36" s="180"/>
      <c r="AY36" s="180"/>
      <c r="AZ36" s="180">
        <v>91.29</v>
      </c>
      <c r="BA36" s="180"/>
      <c r="BB36" s="180"/>
      <c r="BC36" s="180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</row>
    <row r="37" ht="33" customHeight="1" spans="1:83">
      <c r="A37" s="162" t="s">
        <v>129</v>
      </c>
      <c r="B37" s="162" t="s">
        <v>60</v>
      </c>
      <c r="C37" s="155" t="s">
        <v>61</v>
      </c>
      <c r="D37" s="157" t="s">
        <v>62</v>
      </c>
      <c r="E37" s="157" t="s">
        <v>130</v>
      </c>
      <c r="F37" s="163">
        <v>23.04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23.04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70">
        <v>0</v>
      </c>
      <c r="AC37" s="164">
        <v>0</v>
      </c>
      <c r="AD37" s="164">
        <v>0</v>
      </c>
      <c r="AE37" s="164">
        <v>0</v>
      </c>
      <c r="AF37" s="164">
        <v>0</v>
      </c>
      <c r="AG37" s="164">
        <v>0</v>
      </c>
      <c r="AH37" s="164">
        <v>0</v>
      </c>
      <c r="AI37" s="164">
        <v>0</v>
      </c>
      <c r="AJ37" s="164">
        <v>0</v>
      </c>
      <c r="AK37" s="164">
        <v>0</v>
      </c>
      <c r="AL37" s="164"/>
      <c r="AM37" s="164"/>
      <c r="AN37" s="164"/>
      <c r="AO37" s="164">
        <v>0</v>
      </c>
      <c r="AP37" s="164">
        <v>0</v>
      </c>
      <c r="AQ37" s="184"/>
      <c r="AR37" s="184"/>
      <c r="AS37" s="184"/>
      <c r="AT37" s="184"/>
      <c r="AU37" s="179"/>
      <c r="AV37" s="180"/>
      <c r="AW37" s="180"/>
      <c r="AX37" s="180"/>
      <c r="AY37" s="180"/>
      <c r="AZ37" s="180"/>
      <c r="BA37" s="180"/>
      <c r="BB37" s="180"/>
      <c r="BC37" s="180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</row>
    <row r="38" ht="33" customHeight="1" spans="1:83">
      <c r="A38" s="162"/>
      <c r="B38" s="162"/>
      <c r="C38" s="155"/>
      <c r="D38" s="157" t="s">
        <v>131</v>
      </c>
      <c r="E38" s="157" t="s">
        <v>132</v>
      </c>
      <c r="F38" s="163">
        <v>1347.3</v>
      </c>
      <c r="G38" s="164">
        <v>240.94</v>
      </c>
      <c r="H38" s="164">
        <v>31.94</v>
      </c>
      <c r="I38" s="164">
        <v>6</v>
      </c>
      <c r="J38" s="164">
        <v>0</v>
      </c>
      <c r="K38" s="164">
        <v>70</v>
      </c>
      <c r="L38" s="164">
        <v>37</v>
      </c>
      <c r="M38" s="164">
        <v>6</v>
      </c>
      <c r="N38" s="164">
        <v>16</v>
      </c>
      <c r="O38" s="164">
        <v>6</v>
      </c>
      <c r="P38" s="164">
        <v>2</v>
      </c>
      <c r="Q38" s="164">
        <v>2</v>
      </c>
      <c r="R38" s="164">
        <v>2</v>
      </c>
      <c r="S38" s="164">
        <v>18</v>
      </c>
      <c r="T38" s="164">
        <v>50</v>
      </c>
      <c r="U38" s="164">
        <v>993.36</v>
      </c>
      <c r="V38" s="164">
        <v>25.93</v>
      </c>
      <c r="W38" s="164">
        <v>8</v>
      </c>
      <c r="X38" s="164">
        <v>2</v>
      </c>
      <c r="Y38" s="164">
        <v>2</v>
      </c>
      <c r="Z38" s="164">
        <v>16</v>
      </c>
      <c r="AA38" s="164">
        <v>5</v>
      </c>
      <c r="AB38" s="170">
        <v>59.67</v>
      </c>
      <c r="AC38" s="164">
        <v>5.4</v>
      </c>
      <c r="AD38" s="164">
        <v>75</v>
      </c>
      <c r="AE38" s="164">
        <v>2.36</v>
      </c>
      <c r="AF38" s="164">
        <v>3</v>
      </c>
      <c r="AG38" s="164">
        <v>5</v>
      </c>
      <c r="AH38" s="164">
        <v>3</v>
      </c>
      <c r="AI38" s="164">
        <v>183</v>
      </c>
      <c r="AJ38" s="164">
        <v>2</v>
      </c>
      <c r="AK38" s="164">
        <v>75</v>
      </c>
      <c r="AL38" s="164">
        <v>3</v>
      </c>
      <c r="AM38" s="164">
        <v>8</v>
      </c>
      <c r="AN38" s="164">
        <v>70</v>
      </c>
      <c r="AO38" s="164">
        <v>345</v>
      </c>
      <c r="AP38" s="180">
        <v>85</v>
      </c>
      <c r="AQ38" s="180">
        <v>85</v>
      </c>
      <c r="AR38" s="180"/>
      <c r="AS38" s="180"/>
      <c r="AT38" s="180">
        <v>10</v>
      </c>
      <c r="AU38" s="179">
        <v>13</v>
      </c>
      <c r="AV38" s="180">
        <v>8</v>
      </c>
      <c r="AW38" s="180"/>
      <c r="AX38" s="180"/>
      <c r="AY38" s="180"/>
      <c r="AZ38" s="180"/>
      <c r="BA38" s="180"/>
      <c r="BB38" s="180"/>
      <c r="BC38" s="180">
        <v>5</v>
      </c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201"/>
      <c r="BU38" s="201"/>
      <c r="BV38" s="201"/>
      <c r="BW38" s="205">
        <v>100</v>
      </c>
      <c r="BX38" s="205">
        <v>20</v>
      </c>
      <c r="BY38" s="205">
        <v>10</v>
      </c>
      <c r="BZ38" s="205">
        <v>30</v>
      </c>
      <c r="CA38" s="205">
        <v>40</v>
      </c>
      <c r="CB38" s="201"/>
      <c r="CC38" s="201"/>
      <c r="CD38" s="201"/>
      <c r="CE38" s="201"/>
    </row>
    <row r="39" ht="33" customHeight="1" spans="1:83">
      <c r="A39" s="162" t="s">
        <v>59</v>
      </c>
      <c r="B39" s="162" t="s">
        <v>94</v>
      </c>
      <c r="C39" s="155" t="s">
        <v>66</v>
      </c>
      <c r="D39" s="157" t="s">
        <v>133</v>
      </c>
      <c r="E39" s="157" t="s">
        <v>134</v>
      </c>
      <c r="F39" s="163">
        <v>1347.3</v>
      </c>
      <c r="G39" s="164">
        <v>240.94</v>
      </c>
      <c r="H39" s="164">
        <v>31.94</v>
      </c>
      <c r="I39" s="164">
        <v>6</v>
      </c>
      <c r="J39" s="164">
        <v>0</v>
      </c>
      <c r="K39" s="164">
        <v>70</v>
      </c>
      <c r="L39" s="164">
        <v>37</v>
      </c>
      <c r="M39" s="164">
        <v>6</v>
      </c>
      <c r="N39" s="164">
        <v>16</v>
      </c>
      <c r="O39" s="164">
        <v>6</v>
      </c>
      <c r="P39" s="164">
        <v>2</v>
      </c>
      <c r="Q39" s="164">
        <v>2</v>
      </c>
      <c r="R39" s="164">
        <v>2</v>
      </c>
      <c r="S39" s="164">
        <v>18</v>
      </c>
      <c r="T39" s="164">
        <v>50</v>
      </c>
      <c r="U39" s="164">
        <v>993.36</v>
      </c>
      <c r="V39" s="164">
        <v>25.93</v>
      </c>
      <c r="W39" s="164">
        <v>8</v>
      </c>
      <c r="X39" s="164">
        <v>2</v>
      </c>
      <c r="Y39" s="164">
        <v>2</v>
      </c>
      <c r="Z39" s="164">
        <v>16</v>
      </c>
      <c r="AA39" s="164">
        <v>5</v>
      </c>
      <c r="AB39" s="170">
        <v>59.67</v>
      </c>
      <c r="AC39" s="164">
        <v>5.4</v>
      </c>
      <c r="AD39" s="164">
        <v>75</v>
      </c>
      <c r="AE39" s="164">
        <v>2.36</v>
      </c>
      <c r="AF39" s="164">
        <v>3</v>
      </c>
      <c r="AG39" s="164">
        <v>5</v>
      </c>
      <c r="AH39" s="164">
        <v>3</v>
      </c>
      <c r="AI39" s="164">
        <v>183</v>
      </c>
      <c r="AJ39" s="164">
        <v>2</v>
      </c>
      <c r="AK39" s="164">
        <v>75</v>
      </c>
      <c r="AL39" s="164">
        <v>3</v>
      </c>
      <c r="AM39" s="164">
        <v>8</v>
      </c>
      <c r="AN39" s="164">
        <v>70</v>
      </c>
      <c r="AO39" s="164">
        <v>345</v>
      </c>
      <c r="AP39" s="180">
        <v>85</v>
      </c>
      <c r="AQ39" s="180">
        <v>85</v>
      </c>
      <c r="AR39" s="180"/>
      <c r="AS39" s="180"/>
      <c r="AT39" s="180">
        <v>10</v>
      </c>
      <c r="AU39" s="179">
        <v>13</v>
      </c>
      <c r="AV39" s="180">
        <v>8</v>
      </c>
      <c r="AW39" s="180"/>
      <c r="AX39" s="180"/>
      <c r="AY39" s="180"/>
      <c r="AZ39" s="180"/>
      <c r="BA39" s="180"/>
      <c r="BB39" s="180"/>
      <c r="BC39" s="180">
        <v>5</v>
      </c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201"/>
      <c r="BU39" s="201"/>
      <c r="BV39" s="201"/>
      <c r="BW39" s="205">
        <v>100</v>
      </c>
      <c r="BX39" s="205">
        <v>20</v>
      </c>
      <c r="BY39" s="205">
        <v>10</v>
      </c>
      <c r="BZ39" s="205">
        <v>30</v>
      </c>
      <c r="CA39" s="205">
        <v>40</v>
      </c>
      <c r="CB39" s="201"/>
      <c r="CC39" s="201"/>
      <c r="CD39" s="201"/>
      <c r="CE39" s="201"/>
    </row>
    <row r="40" ht="33" customHeight="1" spans="1:83">
      <c r="A40" s="162"/>
      <c r="B40" s="162"/>
      <c r="C40" s="155"/>
      <c r="D40" s="157" t="s">
        <v>135</v>
      </c>
      <c r="E40" s="157" t="s">
        <v>136</v>
      </c>
      <c r="F40" s="163">
        <v>317.58</v>
      </c>
      <c r="G40" s="164">
        <v>167.48</v>
      </c>
      <c r="H40" s="164">
        <v>46.17</v>
      </c>
      <c r="I40" s="164">
        <v>3.7</v>
      </c>
      <c r="J40" s="164">
        <v>0</v>
      </c>
      <c r="K40" s="164">
        <v>34.71</v>
      </c>
      <c r="L40" s="164">
        <v>16.92</v>
      </c>
      <c r="M40" s="164">
        <v>6.77</v>
      </c>
      <c r="N40" s="164">
        <v>5.92</v>
      </c>
      <c r="O40" s="164">
        <v>1.1</v>
      </c>
      <c r="P40" s="164">
        <v>0.42</v>
      </c>
      <c r="Q40" s="164">
        <v>0.51</v>
      </c>
      <c r="R40" s="164">
        <v>0.17</v>
      </c>
      <c r="S40" s="164">
        <v>15.19</v>
      </c>
      <c r="T40" s="164">
        <v>37</v>
      </c>
      <c r="U40" s="164">
        <v>62.51</v>
      </c>
      <c r="V40" s="164">
        <v>4.65</v>
      </c>
      <c r="W40" s="164">
        <v>0</v>
      </c>
      <c r="X40" s="164">
        <v>0.1</v>
      </c>
      <c r="Y40" s="164">
        <v>6</v>
      </c>
      <c r="Z40" s="164">
        <v>4.6</v>
      </c>
      <c r="AA40" s="164">
        <v>2.8</v>
      </c>
      <c r="AB40" s="170">
        <v>7</v>
      </c>
      <c r="AC40" s="164">
        <v>8.4</v>
      </c>
      <c r="AD40" s="164">
        <v>10</v>
      </c>
      <c r="AE40" s="164">
        <v>0.36</v>
      </c>
      <c r="AF40" s="164">
        <v>0.2</v>
      </c>
      <c r="AG40" s="164">
        <v>0</v>
      </c>
      <c r="AH40" s="164">
        <v>0.6</v>
      </c>
      <c r="AI40" s="164">
        <v>3.3</v>
      </c>
      <c r="AJ40" s="164">
        <v>1.15</v>
      </c>
      <c r="AK40" s="164">
        <v>3.6</v>
      </c>
      <c r="AL40" s="164"/>
      <c r="AM40" s="164"/>
      <c r="AN40" s="164"/>
      <c r="AO40" s="164"/>
      <c r="AP40" s="164">
        <v>8.4</v>
      </c>
      <c r="AQ40" s="180">
        <v>8.4</v>
      </c>
      <c r="AR40" s="180"/>
      <c r="AS40" s="180"/>
      <c r="AT40" s="180">
        <v>1.35</v>
      </c>
      <c r="AU40" s="179">
        <v>87.59</v>
      </c>
      <c r="AV40" s="180">
        <v>40</v>
      </c>
      <c r="AW40" s="180"/>
      <c r="AX40" s="180"/>
      <c r="AY40" s="180"/>
      <c r="AZ40" s="180">
        <v>5</v>
      </c>
      <c r="BA40" s="180">
        <v>0.04</v>
      </c>
      <c r="BB40" s="180">
        <v>42</v>
      </c>
      <c r="BC40" s="180">
        <v>0.55</v>
      </c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201"/>
      <c r="BU40" s="201"/>
      <c r="BV40" s="201"/>
      <c r="BW40" s="205"/>
      <c r="BX40" s="205"/>
      <c r="BY40" s="205"/>
      <c r="BZ40" s="205"/>
      <c r="CA40" s="205"/>
      <c r="CB40" s="201"/>
      <c r="CC40" s="201"/>
      <c r="CD40" s="201"/>
      <c r="CE40" s="201"/>
    </row>
    <row r="41" ht="33" customHeight="1" spans="1:83">
      <c r="A41" s="162" t="s">
        <v>59</v>
      </c>
      <c r="B41" s="162" t="s">
        <v>74</v>
      </c>
      <c r="C41" s="155" t="s">
        <v>72</v>
      </c>
      <c r="D41" s="157" t="s">
        <v>137</v>
      </c>
      <c r="E41" s="157" t="s">
        <v>75</v>
      </c>
      <c r="F41" s="163">
        <v>16.92</v>
      </c>
      <c r="G41" s="164">
        <v>16.92</v>
      </c>
      <c r="H41" s="164">
        <v>0</v>
      </c>
      <c r="I41" s="164">
        <v>0</v>
      </c>
      <c r="J41" s="164">
        <v>0</v>
      </c>
      <c r="K41" s="164">
        <v>0</v>
      </c>
      <c r="L41" s="164">
        <v>16.92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0</v>
      </c>
      <c r="AA41" s="164">
        <v>0</v>
      </c>
      <c r="AB41" s="170">
        <v>0</v>
      </c>
      <c r="AC41" s="164">
        <v>0</v>
      </c>
      <c r="AD41" s="164">
        <v>0</v>
      </c>
      <c r="AE41" s="164">
        <v>0</v>
      </c>
      <c r="AF41" s="164">
        <v>0</v>
      </c>
      <c r="AG41" s="164">
        <v>0</v>
      </c>
      <c r="AH41" s="164">
        <v>0</v>
      </c>
      <c r="AI41" s="164">
        <v>0</v>
      </c>
      <c r="AJ41" s="164">
        <v>0</v>
      </c>
      <c r="AK41" s="164">
        <v>0</v>
      </c>
      <c r="AL41" s="164"/>
      <c r="AM41" s="164"/>
      <c r="AN41" s="164"/>
      <c r="AO41" s="164"/>
      <c r="AP41" s="164">
        <v>0</v>
      </c>
      <c r="AQ41" s="180"/>
      <c r="AR41" s="180"/>
      <c r="AS41" s="180"/>
      <c r="AT41" s="180"/>
      <c r="AU41" s="179">
        <v>0</v>
      </c>
      <c r="AV41" s="180"/>
      <c r="AW41" s="180"/>
      <c r="AX41" s="180"/>
      <c r="AY41" s="180"/>
      <c r="AZ41" s="180"/>
      <c r="BA41" s="180"/>
      <c r="BB41" s="180"/>
      <c r="BC41" s="180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201"/>
      <c r="BU41" s="201"/>
      <c r="BV41" s="201"/>
      <c r="BW41" s="205"/>
      <c r="BX41" s="205"/>
      <c r="BY41" s="205"/>
      <c r="BZ41" s="205"/>
      <c r="CA41" s="205"/>
      <c r="CB41" s="201"/>
      <c r="CC41" s="201"/>
      <c r="CD41" s="201"/>
      <c r="CE41" s="201"/>
    </row>
    <row r="42" ht="33" customHeight="1" spans="1:83">
      <c r="A42" s="162" t="s">
        <v>59</v>
      </c>
      <c r="B42" s="162" t="s">
        <v>74</v>
      </c>
      <c r="C42" s="155" t="s">
        <v>68</v>
      </c>
      <c r="D42" s="157" t="s">
        <v>137</v>
      </c>
      <c r="E42" s="157" t="s">
        <v>76</v>
      </c>
      <c r="F42" s="163">
        <v>6.77</v>
      </c>
      <c r="G42" s="164">
        <v>6.77</v>
      </c>
      <c r="H42" s="164">
        <v>0</v>
      </c>
      <c r="I42" s="164">
        <v>0</v>
      </c>
      <c r="J42" s="164">
        <v>0</v>
      </c>
      <c r="K42" s="164">
        <v>0</v>
      </c>
      <c r="L42" s="164">
        <v>0</v>
      </c>
      <c r="M42" s="164">
        <v>6.77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4">
        <v>0</v>
      </c>
      <c r="V42" s="164">
        <v>0</v>
      </c>
      <c r="W42" s="164">
        <v>0</v>
      </c>
      <c r="X42" s="164">
        <v>0</v>
      </c>
      <c r="Y42" s="164">
        <v>0</v>
      </c>
      <c r="Z42" s="164">
        <v>0</v>
      </c>
      <c r="AA42" s="164">
        <v>0</v>
      </c>
      <c r="AB42" s="170">
        <v>0</v>
      </c>
      <c r="AC42" s="164">
        <v>0</v>
      </c>
      <c r="AD42" s="164">
        <v>0</v>
      </c>
      <c r="AE42" s="164">
        <v>0</v>
      </c>
      <c r="AF42" s="164">
        <v>0</v>
      </c>
      <c r="AG42" s="164">
        <v>0</v>
      </c>
      <c r="AH42" s="164">
        <v>0</v>
      </c>
      <c r="AI42" s="164">
        <v>0</v>
      </c>
      <c r="AJ42" s="164">
        <v>0</v>
      </c>
      <c r="AK42" s="164">
        <v>0</v>
      </c>
      <c r="AL42" s="164"/>
      <c r="AM42" s="164"/>
      <c r="AN42" s="164"/>
      <c r="AO42" s="164"/>
      <c r="AP42" s="164">
        <v>0</v>
      </c>
      <c r="AQ42" s="180"/>
      <c r="AR42" s="180"/>
      <c r="AS42" s="180"/>
      <c r="AT42" s="180"/>
      <c r="AU42" s="179">
        <v>0</v>
      </c>
      <c r="AV42" s="180"/>
      <c r="AW42" s="180"/>
      <c r="AX42" s="180"/>
      <c r="AY42" s="180"/>
      <c r="AZ42" s="180"/>
      <c r="BA42" s="180"/>
      <c r="BB42" s="180"/>
      <c r="BC42" s="180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201"/>
      <c r="BU42" s="201"/>
      <c r="BV42" s="201"/>
      <c r="BW42" s="205"/>
      <c r="BX42" s="205"/>
      <c r="BY42" s="205"/>
      <c r="BZ42" s="205"/>
      <c r="CA42" s="205"/>
      <c r="CB42" s="201"/>
      <c r="CC42" s="201"/>
      <c r="CD42" s="201"/>
      <c r="CE42" s="201"/>
    </row>
    <row r="43" ht="33" customHeight="1" spans="1:83">
      <c r="A43" s="162" t="s">
        <v>59</v>
      </c>
      <c r="B43" s="162" t="s">
        <v>94</v>
      </c>
      <c r="C43" s="155" t="s">
        <v>72</v>
      </c>
      <c r="D43" s="157" t="s">
        <v>137</v>
      </c>
      <c r="E43" s="157" t="s">
        <v>138</v>
      </c>
      <c r="F43" s="163">
        <v>271.68</v>
      </c>
      <c r="G43" s="164">
        <v>128.6</v>
      </c>
      <c r="H43" s="164">
        <v>46.17</v>
      </c>
      <c r="I43" s="164">
        <v>3.7</v>
      </c>
      <c r="J43" s="164">
        <v>0</v>
      </c>
      <c r="K43" s="164">
        <v>34.71</v>
      </c>
      <c r="L43" s="164">
        <v>0</v>
      </c>
      <c r="M43" s="164">
        <v>0</v>
      </c>
      <c r="N43" s="164">
        <v>5.92</v>
      </c>
      <c r="O43" s="164">
        <v>1.1</v>
      </c>
      <c r="P43" s="164">
        <v>0.42</v>
      </c>
      <c r="Q43" s="164">
        <v>0.51</v>
      </c>
      <c r="R43" s="164">
        <v>0.17</v>
      </c>
      <c r="S43" s="164">
        <v>0</v>
      </c>
      <c r="T43" s="164">
        <v>37</v>
      </c>
      <c r="U43" s="164">
        <v>62.51</v>
      </c>
      <c r="V43" s="164">
        <v>4.65</v>
      </c>
      <c r="W43" s="164">
        <v>0</v>
      </c>
      <c r="X43" s="164">
        <v>0.1</v>
      </c>
      <c r="Y43" s="164">
        <v>6</v>
      </c>
      <c r="Z43" s="164">
        <v>4.6</v>
      </c>
      <c r="AA43" s="164">
        <v>2.8</v>
      </c>
      <c r="AB43" s="170">
        <v>7</v>
      </c>
      <c r="AC43" s="164">
        <v>8.4</v>
      </c>
      <c r="AD43" s="164">
        <v>10</v>
      </c>
      <c r="AE43" s="164">
        <v>0.36</v>
      </c>
      <c r="AF43" s="164">
        <v>0.2</v>
      </c>
      <c r="AG43" s="164">
        <v>0</v>
      </c>
      <c r="AH43" s="164">
        <v>0.6</v>
      </c>
      <c r="AI43" s="164">
        <v>3.3</v>
      </c>
      <c r="AJ43" s="164">
        <v>1.15</v>
      </c>
      <c r="AK43" s="164">
        <v>3.6</v>
      </c>
      <c r="AL43" s="164"/>
      <c r="AM43" s="164"/>
      <c r="AN43" s="164"/>
      <c r="AO43" s="164"/>
      <c r="AP43" s="164">
        <v>8.4</v>
      </c>
      <c r="AQ43" s="180">
        <v>8.4</v>
      </c>
      <c r="AR43" s="180"/>
      <c r="AS43" s="180"/>
      <c r="AT43" s="180">
        <v>1.35</v>
      </c>
      <c r="AU43" s="179">
        <v>87.59</v>
      </c>
      <c r="AV43" s="180">
        <v>40</v>
      </c>
      <c r="AW43" s="180"/>
      <c r="AX43" s="180"/>
      <c r="AY43" s="180"/>
      <c r="AZ43" s="180">
        <v>5</v>
      </c>
      <c r="BA43" s="180">
        <v>0.04</v>
      </c>
      <c r="BB43" s="180">
        <v>42</v>
      </c>
      <c r="BC43" s="180">
        <v>0.55</v>
      </c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201"/>
      <c r="BU43" s="201"/>
      <c r="BV43" s="201"/>
      <c r="BW43" s="205"/>
      <c r="BX43" s="205"/>
      <c r="BY43" s="205"/>
      <c r="BZ43" s="205"/>
      <c r="CA43" s="205"/>
      <c r="CB43" s="201"/>
      <c r="CC43" s="201"/>
      <c r="CD43" s="201"/>
      <c r="CE43" s="201"/>
    </row>
    <row r="44" ht="33" customHeight="1" spans="1:83">
      <c r="A44" s="162" t="s">
        <v>129</v>
      </c>
      <c r="B44" s="162" t="s">
        <v>60</v>
      </c>
      <c r="C44" s="155" t="s">
        <v>61</v>
      </c>
      <c r="D44" s="157" t="s">
        <v>137</v>
      </c>
      <c r="E44" s="157" t="s">
        <v>130</v>
      </c>
      <c r="F44" s="163">
        <v>15.19</v>
      </c>
      <c r="G44" s="164">
        <v>15.19</v>
      </c>
      <c r="H44" s="164">
        <v>0</v>
      </c>
      <c r="I44" s="164">
        <v>0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0</v>
      </c>
      <c r="P44" s="164">
        <v>0</v>
      </c>
      <c r="Q44" s="164">
        <v>0</v>
      </c>
      <c r="R44" s="164">
        <v>0</v>
      </c>
      <c r="S44" s="164">
        <v>15.19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64">
        <v>0</v>
      </c>
      <c r="Z44" s="164">
        <v>0</v>
      </c>
      <c r="AA44" s="164">
        <v>0</v>
      </c>
      <c r="AB44" s="170">
        <v>0</v>
      </c>
      <c r="AC44" s="164">
        <v>0</v>
      </c>
      <c r="AD44" s="164">
        <v>0</v>
      </c>
      <c r="AE44" s="164">
        <v>0</v>
      </c>
      <c r="AF44" s="164">
        <v>0</v>
      </c>
      <c r="AG44" s="164">
        <v>0</v>
      </c>
      <c r="AH44" s="164">
        <v>0</v>
      </c>
      <c r="AI44" s="164">
        <v>0</v>
      </c>
      <c r="AJ44" s="164">
        <v>0</v>
      </c>
      <c r="AK44" s="164">
        <v>0</v>
      </c>
      <c r="AL44" s="164"/>
      <c r="AM44" s="164"/>
      <c r="AN44" s="164"/>
      <c r="AO44" s="164"/>
      <c r="AP44" s="164">
        <v>0</v>
      </c>
      <c r="AQ44" s="180"/>
      <c r="AR44" s="180"/>
      <c r="AS44" s="180"/>
      <c r="AT44" s="180"/>
      <c r="AU44" s="179"/>
      <c r="AV44" s="180"/>
      <c r="AW44" s="180"/>
      <c r="AX44" s="180"/>
      <c r="AY44" s="180"/>
      <c r="AZ44" s="180"/>
      <c r="BA44" s="180"/>
      <c r="BB44" s="180"/>
      <c r="BC44" s="180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201"/>
      <c r="BU44" s="201"/>
      <c r="BV44" s="201"/>
      <c r="BW44" s="205"/>
      <c r="BX44" s="205"/>
      <c r="BY44" s="205"/>
      <c r="BZ44" s="205"/>
      <c r="CA44" s="205"/>
      <c r="CB44" s="201"/>
      <c r="CC44" s="201"/>
      <c r="CD44" s="201"/>
      <c r="CE44" s="201"/>
    </row>
    <row r="45" ht="33" customHeight="1" spans="1:83">
      <c r="A45" s="162"/>
      <c r="B45" s="162"/>
      <c r="C45" s="155"/>
      <c r="D45" s="157" t="s">
        <v>141</v>
      </c>
      <c r="E45" s="157" t="s">
        <v>142</v>
      </c>
      <c r="F45" s="163">
        <v>94.87</v>
      </c>
      <c r="G45" s="164">
        <v>43.93</v>
      </c>
      <c r="H45" s="164">
        <v>15.08</v>
      </c>
      <c r="I45" s="164">
        <v>1.32</v>
      </c>
      <c r="J45" s="164">
        <v>0</v>
      </c>
      <c r="K45" s="164">
        <v>12</v>
      </c>
      <c r="L45" s="164">
        <v>5.68</v>
      </c>
      <c r="M45" s="164">
        <v>2.27</v>
      </c>
      <c r="N45" s="164">
        <v>1.99</v>
      </c>
      <c r="O45" s="164">
        <v>0.37</v>
      </c>
      <c r="P45" s="164">
        <v>0.14</v>
      </c>
      <c r="Q45" s="164">
        <v>0.17</v>
      </c>
      <c r="R45" s="164">
        <v>0.06</v>
      </c>
      <c r="S45" s="164">
        <v>5.21</v>
      </c>
      <c r="T45" s="164">
        <v>0</v>
      </c>
      <c r="U45" s="164">
        <v>35.74</v>
      </c>
      <c r="V45" s="164">
        <v>2.8</v>
      </c>
      <c r="W45" s="164">
        <v>0</v>
      </c>
      <c r="X45" s="164">
        <v>0</v>
      </c>
      <c r="Y45" s="164">
        <v>0.4</v>
      </c>
      <c r="Z45" s="164">
        <v>0.5</v>
      </c>
      <c r="AA45" s="164">
        <v>0.5</v>
      </c>
      <c r="AB45" s="170">
        <v>2.5</v>
      </c>
      <c r="AC45" s="164">
        <v>2.4</v>
      </c>
      <c r="AD45" s="164">
        <v>2.3</v>
      </c>
      <c r="AE45" s="164">
        <v>0.36</v>
      </c>
      <c r="AF45" s="164">
        <v>0</v>
      </c>
      <c r="AG45" s="164">
        <v>0</v>
      </c>
      <c r="AH45" s="164">
        <v>0.3</v>
      </c>
      <c r="AI45" s="164">
        <v>11.5</v>
      </c>
      <c r="AJ45" s="164">
        <v>0.38</v>
      </c>
      <c r="AK45" s="164">
        <v>2</v>
      </c>
      <c r="AL45" s="164"/>
      <c r="AM45" s="164"/>
      <c r="AN45" s="164"/>
      <c r="AO45" s="164"/>
      <c r="AP45" s="164">
        <v>9.8</v>
      </c>
      <c r="AQ45" s="180">
        <v>9.8</v>
      </c>
      <c r="AR45" s="180"/>
      <c r="AS45" s="180"/>
      <c r="AT45" s="180">
        <v>0</v>
      </c>
      <c r="AU45" s="179">
        <v>15.2</v>
      </c>
      <c r="AV45" s="180">
        <v>0</v>
      </c>
      <c r="AW45" s="180"/>
      <c r="AX45" s="180"/>
      <c r="AY45" s="180"/>
      <c r="AZ45" s="180"/>
      <c r="BA45" s="180">
        <v>0.01</v>
      </c>
      <c r="BB45" s="180">
        <v>15</v>
      </c>
      <c r="BC45" s="180">
        <v>0.2</v>
      </c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201"/>
      <c r="BU45" s="201"/>
      <c r="BV45" s="201"/>
      <c r="BW45" s="205"/>
      <c r="BX45" s="205"/>
      <c r="BY45" s="205"/>
      <c r="BZ45" s="205"/>
      <c r="CA45" s="205"/>
      <c r="CB45" s="201"/>
      <c r="CC45" s="201"/>
      <c r="CD45" s="201"/>
      <c r="CE45" s="201"/>
    </row>
    <row r="46" ht="33" customHeight="1" spans="1:83">
      <c r="A46" s="162" t="s">
        <v>59</v>
      </c>
      <c r="B46" s="162" t="s">
        <v>74</v>
      </c>
      <c r="C46" s="155" t="s">
        <v>72</v>
      </c>
      <c r="D46" s="157" t="s">
        <v>143</v>
      </c>
      <c r="E46" s="157" t="s">
        <v>75</v>
      </c>
      <c r="F46" s="163">
        <v>5.68</v>
      </c>
      <c r="G46" s="164">
        <v>5.68</v>
      </c>
      <c r="H46" s="164">
        <v>0</v>
      </c>
      <c r="I46" s="164">
        <v>0</v>
      </c>
      <c r="J46" s="164">
        <v>0</v>
      </c>
      <c r="K46" s="164">
        <v>0</v>
      </c>
      <c r="L46" s="164">
        <v>5.68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0</v>
      </c>
      <c r="U46" s="164">
        <v>0</v>
      </c>
      <c r="V46" s="164"/>
      <c r="W46" s="164"/>
      <c r="X46" s="164"/>
      <c r="Y46" s="164"/>
      <c r="Z46" s="164"/>
      <c r="AA46" s="164"/>
      <c r="AB46" s="170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>
        <v>0</v>
      </c>
      <c r="AQ46" s="180"/>
      <c r="AR46" s="180"/>
      <c r="AS46" s="180"/>
      <c r="AT46" s="180"/>
      <c r="AU46" s="179"/>
      <c r="AV46" s="180"/>
      <c r="AW46" s="180"/>
      <c r="AX46" s="180"/>
      <c r="AY46" s="180"/>
      <c r="AZ46" s="180"/>
      <c r="BA46" s="180"/>
      <c r="BB46" s="180"/>
      <c r="BC46" s="180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201"/>
      <c r="BU46" s="201"/>
      <c r="BV46" s="201"/>
      <c r="BW46" s="205"/>
      <c r="BX46" s="205"/>
      <c r="BY46" s="205"/>
      <c r="BZ46" s="205"/>
      <c r="CA46" s="205"/>
      <c r="CB46" s="201"/>
      <c r="CC46" s="201"/>
      <c r="CD46" s="201"/>
      <c r="CE46" s="201"/>
    </row>
    <row r="47" ht="33" customHeight="1" spans="1:83">
      <c r="A47" s="162" t="s">
        <v>59</v>
      </c>
      <c r="B47" s="162" t="s">
        <v>74</v>
      </c>
      <c r="C47" s="155" t="s">
        <v>68</v>
      </c>
      <c r="D47" s="157" t="s">
        <v>143</v>
      </c>
      <c r="E47" s="157" t="s">
        <v>76</v>
      </c>
      <c r="F47" s="163">
        <v>2.27</v>
      </c>
      <c r="G47" s="164">
        <v>2.27</v>
      </c>
      <c r="H47" s="164">
        <v>0</v>
      </c>
      <c r="I47" s="164">
        <v>0</v>
      </c>
      <c r="J47" s="164">
        <v>0</v>
      </c>
      <c r="K47" s="164">
        <v>0</v>
      </c>
      <c r="L47" s="164">
        <v>0</v>
      </c>
      <c r="M47" s="164">
        <v>2.27</v>
      </c>
      <c r="N47" s="164">
        <v>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0</v>
      </c>
      <c r="U47" s="164">
        <v>0</v>
      </c>
      <c r="V47" s="164"/>
      <c r="W47" s="164"/>
      <c r="X47" s="164"/>
      <c r="Y47" s="164"/>
      <c r="Z47" s="164"/>
      <c r="AA47" s="164"/>
      <c r="AB47" s="170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>
        <v>0</v>
      </c>
      <c r="AQ47" s="180"/>
      <c r="AR47" s="180"/>
      <c r="AS47" s="180"/>
      <c r="AT47" s="180"/>
      <c r="AU47" s="179">
        <v>0</v>
      </c>
      <c r="AV47" s="180"/>
      <c r="AW47" s="180"/>
      <c r="AX47" s="180"/>
      <c r="AY47" s="180"/>
      <c r="AZ47" s="180"/>
      <c r="BA47" s="180"/>
      <c r="BB47" s="180"/>
      <c r="BC47" s="180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201"/>
      <c r="BU47" s="201"/>
      <c r="BV47" s="201"/>
      <c r="BW47" s="205"/>
      <c r="BX47" s="205"/>
      <c r="BY47" s="205"/>
      <c r="BZ47" s="205"/>
      <c r="CA47" s="205"/>
      <c r="CB47" s="201"/>
      <c r="CC47" s="201"/>
      <c r="CD47" s="201"/>
      <c r="CE47" s="201"/>
    </row>
    <row r="48" ht="33" customHeight="1" spans="1:83">
      <c r="A48" s="162" t="s">
        <v>59</v>
      </c>
      <c r="B48" s="162" t="s">
        <v>108</v>
      </c>
      <c r="C48" s="155" t="s">
        <v>57</v>
      </c>
      <c r="D48" s="157" t="s">
        <v>143</v>
      </c>
      <c r="E48" s="157" t="s">
        <v>144</v>
      </c>
      <c r="F48" s="163">
        <v>81.7</v>
      </c>
      <c r="G48" s="164">
        <v>30.77</v>
      </c>
      <c r="H48" s="164">
        <v>15.08</v>
      </c>
      <c r="I48" s="164">
        <v>1.32</v>
      </c>
      <c r="J48" s="164">
        <v>0</v>
      </c>
      <c r="K48" s="164">
        <v>12</v>
      </c>
      <c r="L48" s="164">
        <v>0</v>
      </c>
      <c r="M48" s="164">
        <v>0</v>
      </c>
      <c r="N48" s="164">
        <v>1.99</v>
      </c>
      <c r="O48" s="164">
        <v>0.37</v>
      </c>
      <c r="P48" s="164">
        <v>0.14</v>
      </c>
      <c r="Q48" s="164">
        <v>0.17</v>
      </c>
      <c r="R48" s="164">
        <v>0.06</v>
      </c>
      <c r="S48" s="164">
        <v>0</v>
      </c>
      <c r="T48" s="164">
        <v>0</v>
      </c>
      <c r="U48" s="164">
        <v>35.74</v>
      </c>
      <c r="V48" s="164">
        <v>2.8</v>
      </c>
      <c r="W48" s="164">
        <v>0</v>
      </c>
      <c r="X48" s="164">
        <v>0</v>
      </c>
      <c r="Y48" s="164">
        <v>0.4</v>
      </c>
      <c r="Z48" s="164">
        <v>0.5</v>
      </c>
      <c r="AA48" s="164">
        <v>0.5</v>
      </c>
      <c r="AB48" s="170">
        <v>2.5</v>
      </c>
      <c r="AC48" s="164">
        <v>2.4</v>
      </c>
      <c r="AD48" s="164">
        <v>2.3</v>
      </c>
      <c r="AE48" s="164">
        <v>0.36</v>
      </c>
      <c r="AF48" s="164">
        <v>0</v>
      </c>
      <c r="AG48" s="164">
        <v>0</v>
      </c>
      <c r="AH48" s="164">
        <v>0.3</v>
      </c>
      <c r="AI48" s="164">
        <v>11.5</v>
      </c>
      <c r="AJ48" s="164">
        <v>0.38</v>
      </c>
      <c r="AK48" s="164">
        <v>2</v>
      </c>
      <c r="AL48" s="164"/>
      <c r="AM48" s="164"/>
      <c r="AN48" s="164"/>
      <c r="AO48" s="164"/>
      <c r="AP48" s="164">
        <v>9.8</v>
      </c>
      <c r="AQ48" s="180">
        <v>9.8</v>
      </c>
      <c r="AR48" s="180"/>
      <c r="AS48" s="180"/>
      <c r="AT48" s="180">
        <v>0</v>
      </c>
      <c r="AU48" s="179">
        <v>15.2</v>
      </c>
      <c r="AV48" s="180">
        <v>0</v>
      </c>
      <c r="AW48" s="180"/>
      <c r="AX48" s="180"/>
      <c r="AY48" s="180"/>
      <c r="AZ48" s="180"/>
      <c r="BA48" s="180">
        <v>0.01</v>
      </c>
      <c r="BB48" s="180">
        <v>15</v>
      </c>
      <c r="BC48" s="180">
        <v>0.2</v>
      </c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201"/>
      <c r="BU48" s="201"/>
      <c r="BV48" s="201"/>
      <c r="BW48" s="205"/>
      <c r="BX48" s="205"/>
      <c r="BY48" s="205"/>
      <c r="BZ48" s="205"/>
      <c r="CA48" s="205"/>
      <c r="CB48" s="201"/>
      <c r="CC48" s="201"/>
      <c r="CD48" s="201"/>
      <c r="CE48" s="201"/>
    </row>
    <row r="49" ht="33" customHeight="1" spans="1:83">
      <c r="A49" s="162" t="s">
        <v>129</v>
      </c>
      <c r="B49" s="162" t="s">
        <v>60</v>
      </c>
      <c r="C49" s="155" t="s">
        <v>61</v>
      </c>
      <c r="D49" s="157" t="s">
        <v>143</v>
      </c>
      <c r="E49" s="157" t="s">
        <v>130</v>
      </c>
      <c r="F49" s="163">
        <v>5.21</v>
      </c>
      <c r="G49" s="164">
        <v>5.21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5.21</v>
      </c>
      <c r="T49" s="164">
        <v>0</v>
      </c>
      <c r="U49" s="164">
        <v>0</v>
      </c>
      <c r="V49" s="164"/>
      <c r="W49" s="164"/>
      <c r="X49" s="164"/>
      <c r="Y49" s="164"/>
      <c r="Z49" s="164"/>
      <c r="AA49" s="164"/>
      <c r="AB49" s="170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80"/>
      <c r="AQ49" s="180"/>
      <c r="AR49" s="180"/>
      <c r="AS49" s="180"/>
      <c r="AT49" s="180"/>
      <c r="AU49" s="179"/>
      <c r="AV49" s="180"/>
      <c r="AW49" s="180"/>
      <c r="AX49" s="180"/>
      <c r="AY49" s="180"/>
      <c r="AZ49" s="180"/>
      <c r="BA49" s="180"/>
      <c r="BB49" s="180"/>
      <c r="BC49" s="180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201"/>
      <c r="BU49" s="201"/>
      <c r="BV49" s="201"/>
      <c r="BW49" s="205"/>
      <c r="BX49" s="205"/>
      <c r="BY49" s="205"/>
      <c r="BZ49" s="205"/>
      <c r="CA49" s="205"/>
      <c r="CB49" s="201"/>
      <c r="CC49" s="201"/>
      <c r="CD49" s="201"/>
      <c r="CE49" s="201"/>
    </row>
    <row r="50" ht="33" customHeight="1" spans="1:83">
      <c r="A50" s="162"/>
      <c r="B50" s="162"/>
      <c r="C50" s="155"/>
      <c r="D50" s="157" t="s">
        <v>145</v>
      </c>
      <c r="E50" s="157" t="s">
        <v>146</v>
      </c>
      <c r="F50" s="163">
        <v>420</v>
      </c>
      <c r="G50" s="164">
        <v>68.86</v>
      </c>
      <c r="H50" s="164">
        <v>5.6</v>
      </c>
      <c r="I50" s="164">
        <v>0.77</v>
      </c>
      <c r="J50" s="164">
        <v>0</v>
      </c>
      <c r="K50" s="164">
        <v>5.3</v>
      </c>
      <c r="L50" s="164">
        <v>3.1</v>
      </c>
      <c r="M50" s="164">
        <v>1.5</v>
      </c>
      <c r="N50" s="164">
        <v>1</v>
      </c>
      <c r="O50" s="164">
        <v>0.7</v>
      </c>
      <c r="P50" s="164">
        <v>0.1</v>
      </c>
      <c r="Q50" s="164">
        <v>0.5</v>
      </c>
      <c r="R50" s="164">
        <v>0.1</v>
      </c>
      <c r="S50" s="164">
        <v>2.89</v>
      </c>
      <c r="T50" s="164">
        <v>48</v>
      </c>
      <c r="U50" s="164">
        <v>341.56</v>
      </c>
      <c r="V50" s="181">
        <v>4</v>
      </c>
      <c r="W50" s="181">
        <v>2.5</v>
      </c>
      <c r="X50" s="181">
        <v>1</v>
      </c>
      <c r="Y50" s="181">
        <v>1</v>
      </c>
      <c r="Z50" s="181">
        <v>3</v>
      </c>
      <c r="AA50" s="181">
        <v>1</v>
      </c>
      <c r="AB50" s="182">
        <v>25</v>
      </c>
      <c r="AC50" s="181">
        <v>1.2</v>
      </c>
      <c r="AD50" s="181">
        <v>90.26</v>
      </c>
      <c r="AE50" s="181">
        <v>3</v>
      </c>
      <c r="AF50" s="181">
        <v>2</v>
      </c>
      <c r="AG50" s="181">
        <v>3</v>
      </c>
      <c r="AH50" s="181">
        <v>2.5</v>
      </c>
      <c r="AI50" s="181">
        <v>35</v>
      </c>
      <c r="AJ50" s="181">
        <v>2</v>
      </c>
      <c r="AK50" s="181">
        <v>1.8</v>
      </c>
      <c r="AL50" s="181">
        <v>0.3</v>
      </c>
      <c r="AM50" s="181">
        <v>4</v>
      </c>
      <c r="AN50" s="181"/>
      <c r="AO50" s="181">
        <v>135</v>
      </c>
      <c r="AP50" s="180">
        <v>24</v>
      </c>
      <c r="AQ50" s="180">
        <v>24</v>
      </c>
      <c r="AR50" s="180"/>
      <c r="AS50" s="180"/>
      <c r="AT50" s="180"/>
      <c r="AU50" s="179">
        <v>0.08</v>
      </c>
      <c r="AV50" s="180"/>
      <c r="AW50" s="180"/>
      <c r="AX50" s="180"/>
      <c r="AY50" s="180"/>
      <c r="AZ50" s="180"/>
      <c r="BA50" s="180">
        <v>0.08</v>
      </c>
      <c r="BB50" s="180"/>
      <c r="BC50" s="180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201"/>
      <c r="BU50" s="201"/>
      <c r="BV50" s="201"/>
      <c r="BW50" s="205">
        <v>10</v>
      </c>
      <c r="BX50" s="205">
        <v>10</v>
      </c>
      <c r="BY50" s="205"/>
      <c r="BZ50" s="205"/>
      <c r="CA50" s="205"/>
      <c r="CB50" s="201"/>
      <c r="CC50" s="201"/>
      <c r="CD50" s="201"/>
      <c r="CE50" s="201"/>
    </row>
    <row r="51" ht="33" customHeight="1" spans="1:83">
      <c r="A51" s="162" t="s">
        <v>59</v>
      </c>
      <c r="B51" s="162" t="s">
        <v>94</v>
      </c>
      <c r="C51" s="155" t="s">
        <v>66</v>
      </c>
      <c r="D51" s="157" t="s">
        <v>147</v>
      </c>
      <c r="E51" s="157" t="s">
        <v>134</v>
      </c>
      <c r="F51" s="163">
        <v>420</v>
      </c>
      <c r="G51" s="164">
        <v>68.86</v>
      </c>
      <c r="H51" s="164">
        <v>5.6</v>
      </c>
      <c r="I51" s="164">
        <v>0.77</v>
      </c>
      <c r="J51" s="164">
        <v>0</v>
      </c>
      <c r="K51" s="164">
        <v>5.3</v>
      </c>
      <c r="L51" s="164">
        <v>3.1</v>
      </c>
      <c r="M51" s="164">
        <v>1.5</v>
      </c>
      <c r="N51" s="164">
        <v>1</v>
      </c>
      <c r="O51" s="164">
        <v>0.7</v>
      </c>
      <c r="P51" s="164">
        <v>0.1</v>
      </c>
      <c r="Q51" s="164">
        <v>0.5</v>
      </c>
      <c r="R51" s="164">
        <v>0.1</v>
      </c>
      <c r="S51" s="164">
        <v>2.89</v>
      </c>
      <c r="T51" s="164">
        <v>48</v>
      </c>
      <c r="U51" s="164">
        <v>341.56</v>
      </c>
      <c r="V51" s="181">
        <v>4</v>
      </c>
      <c r="W51" s="181">
        <v>2.5</v>
      </c>
      <c r="X51" s="181">
        <v>1</v>
      </c>
      <c r="Y51" s="181">
        <v>1</v>
      </c>
      <c r="Z51" s="181">
        <v>3</v>
      </c>
      <c r="AA51" s="181">
        <v>1</v>
      </c>
      <c r="AB51" s="182">
        <v>24.5</v>
      </c>
      <c r="AC51" s="181">
        <v>1.2</v>
      </c>
      <c r="AD51" s="181">
        <v>90.2576</v>
      </c>
      <c r="AE51" s="181">
        <v>3</v>
      </c>
      <c r="AF51" s="181">
        <v>2</v>
      </c>
      <c r="AG51" s="181">
        <v>3</v>
      </c>
      <c r="AH51" s="181">
        <v>2.5</v>
      </c>
      <c r="AI51" s="181">
        <v>35</v>
      </c>
      <c r="AJ51" s="181">
        <v>2</v>
      </c>
      <c r="AK51" s="181">
        <v>1.8</v>
      </c>
      <c r="AL51" s="181">
        <v>0.3</v>
      </c>
      <c r="AM51" s="181">
        <v>4</v>
      </c>
      <c r="AN51" s="181"/>
      <c r="AO51" s="181">
        <v>135</v>
      </c>
      <c r="AP51" s="180">
        <v>24</v>
      </c>
      <c r="AQ51" s="180">
        <v>24</v>
      </c>
      <c r="AR51" s="180"/>
      <c r="AS51" s="180"/>
      <c r="AT51" s="180"/>
      <c r="AU51" s="179">
        <v>0.08</v>
      </c>
      <c r="AV51" s="180"/>
      <c r="AW51" s="180"/>
      <c r="AX51" s="180"/>
      <c r="AY51" s="180"/>
      <c r="AZ51" s="180"/>
      <c r="BA51" s="180">
        <v>0.08</v>
      </c>
      <c r="BB51" s="180"/>
      <c r="BC51" s="180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201"/>
      <c r="BU51" s="201"/>
      <c r="BV51" s="201"/>
      <c r="BW51" s="205">
        <v>10</v>
      </c>
      <c r="BX51" s="205">
        <v>10</v>
      </c>
      <c r="BY51" s="205"/>
      <c r="BZ51" s="205"/>
      <c r="CA51" s="205"/>
      <c r="CB51" s="201"/>
      <c r="CC51" s="201"/>
      <c r="CD51" s="201"/>
      <c r="CE51" s="201"/>
    </row>
    <row r="52" ht="33" customHeight="1" spans="1:83">
      <c r="A52" s="162"/>
      <c r="B52" s="162"/>
      <c r="C52" s="155"/>
      <c r="D52" s="157" t="s">
        <v>148</v>
      </c>
      <c r="E52" s="157" t="s">
        <v>149</v>
      </c>
      <c r="F52" s="163">
        <v>703.76</v>
      </c>
      <c r="G52" s="164">
        <v>33.67</v>
      </c>
      <c r="H52" s="164">
        <v>11.94</v>
      </c>
      <c r="I52" s="164">
        <v>9.16</v>
      </c>
      <c r="J52" s="164">
        <v>0.99</v>
      </c>
      <c r="K52" s="164">
        <v>0</v>
      </c>
      <c r="L52" s="164">
        <v>4.42</v>
      </c>
      <c r="M52" s="164">
        <v>1.77</v>
      </c>
      <c r="N52" s="164">
        <v>1.55</v>
      </c>
      <c r="O52" s="164">
        <v>0.11</v>
      </c>
      <c r="P52" s="164">
        <v>0.11</v>
      </c>
      <c r="Q52" s="164">
        <v>0</v>
      </c>
      <c r="R52" s="164">
        <v>0</v>
      </c>
      <c r="S52" s="164">
        <v>3.73</v>
      </c>
      <c r="T52" s="164">
        <v>0</v>
      </c>
      <c r="U52" s="164">
        <v>8.82</v>
      </c>
      <c r="V52" s="164">
        <v>0.8</v>
      </c>
      <c r="W52" s="164">
        <v>0</v>
      </c>
      <c r="X52" s="164">
        <v>0</v>
      </c>
      <c r="Y52" s="164">
        <v>0.05</v>
      </c>
      <c r="Z52" s="164">
        <v>0.1</v>
      </c>
      <c r="AA52" s="164">
        <v>0.86</v>
      </c>
      <c r="AB52" s="170">
        <v>0.6</v>
      </c>
      <c r="AC52" s="164">
        <v>1.8</v>
      </c>
      <c r="AD52" s="164">
        <v>0</v>
      </c>
      <c r="AE52" s="164">
        <v>0.36</v>
      </c>
      <c r="AF52" s="164">
        <v>0.14</v>
      </c>
      <c r="AG52" s="164">
        <v>0</v>
      </c>
      <c r="AH52" s="164">
        <v>0.2</v>
      </c>
      <c r="AI52" s="164">
        <v>0.6</v>
      </c>
      <c r="AJ52" s="164">
        <v>0.3</v>
      </c>
      <c r="AK52" s="164">
        <v>2.16</v>
      </c>
      <c r="AL52" s="164"/>
      <c r="AM52" s="164"/>
      <c r="AN52" s="164"/>
      <c r="AO52" s="164"/>
      <c r="AP52" s="164">
        <v>0.85</v>
      </c>
      <c r="AQ52" s="180">
        <v>0.85</v>
      </c>
      <c r="AR52" s="180"/>
      <c r="AS52" s="180"/>
      <c r="AT52" s="180">
        <v>0</v>
      </c>
      <c r="AU52" s="179">
        <v>661.27</v>
      </c>
      <c r="AV52" s="180">
        <v>661.27</v>
      </c>
      <c r="AW52" s="180"/>
      <c r="AX52" s="180"/>
      <c r="AY52" s="180"/>
      <c r="AZ52" s="180"/>
      <c r="BA52" s="180">
        <v>0</v>
      </c>
      <c r="BB52" s="180">
        <v>9</v>
      </c>
      <c r="BC52" s="180">
        <v>10.12</v>
      </c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</row>
    <row r="53" ht="33" customHeight="1" spans="1:83">
      <c r="A53" s="162" t="s">
        <v>59</v>
      </c>
      <c r="B53" s="162" t="s">
        <v>60</v>
      </c>
      <c r="C53" s="155" t="s">
        <v>72</v>
      </c>
      <c r="D53" s="157" t="s">
        <v>150</v>
      </c>
      <c r="E53" s="157" t="s">
        <v>151</v>
      </c>
      <c r="F53" s="163">
        <v>51.69</v>
      </c>
      <c r="G53" s="164">
        <v>23.75</v>
      </c>
      <c r="H53" s="164">
        <v>11.94</v>
      </c>
      <c r="I53" s="164">
        <v>9.16</v>
      </c>
      <c r="J53" s="164">
        <v>0.99</v>
      </c>
      <c r="K53" s="164">
        <v>0</v>
      </c>
      <c r="L53" s="164">
        <v>0</v>
      </c>
      <c r="M53" s="164">
        <v>0</v>
      </c>
      <c r="N53" s="164">
        <v>1.55</v>
      </c>
      <c r="O53" s="164">
        <v>0.11</v>
      </c>
      <c r="P53" s="164">
        <v>0.11</v>
      </c>
      <c r="Q53" s="164">
        <v>0</v>
      </c>
      <c r="R53" s="164">
        <v>0</v>
      </c>
      <c r="S53" s="164">
        <v>0</v>
      </c>
      <c r="T53" s="164">
        <v>0</v>
      </c>
      <c r="U53" s="164">
        <v>8.82</v>
      </c>
      <c r="V53" s="164">
        <v>0.8</v>
      </c>
      <c r="W53" s="164">
        <v>0</v>
      </c>
      <c r="X53" s="164">
        <v>0</v>
      </c>
      <c r="Y53" s="164">
        <v>0.05</v>
      </c>
      <c r="Z53" s="164">
        <v>0.1</v>
      </c>
      <c r="AA53" s="164">
        <v>0.86</v>
      </c>
      <c r="AB53" s="170">
        <v>0.6</v>
      </c>
      <c r="AC53" s="164">
        <v>1.8</v>
      </c>
      <c r="AD53" s="164">
        <v>0</v>
      </c>
      <c r="AE53" s="164">
        <v>0.36</v>
      </c>
      <c r="AF53" s="164">
        <v>0.14</v>
      </c>
      <c r="AG53" s="164">
        <v>0</v>
      </c>
      <c r="AH53" s="164">
        <v>0.2</v>
      </c>
      <c r="AI53" s="164">
        <v>0.6</v>
      </c>
      <c r="AJ53" s="164">
        <v>0.3</v>
      </c>
      <c r="AK53" s="164">
        <v>2.16</v>
      </c>
      <c r="AL53" s="164"/>
      <c r="AM53" s="164"/>
      <c r="AN53" s="164"/>
      <c r="AO53" s="164"/>
      <c r="AP53" s="164">
        <v>0.85</v>
      </c>
      <c r="AQ53" s="180">
        <v>0.85</v>
      </c>
      <c r="AR53" s="180"/>
      <c r="AS53" s="180"/>
      <c r="AT53" s="180">
        <v>0</v>
      </c>
      <c r="AU53" s="179">
        <v>19.12</v>
      </c>
      <c r="AV53" s="180">
        <v>19.12</v>
      </c>
      <c r="AW53" s="180"/>
      <c r="AX53" s="180"/>
      <c r="AY53" s="180"/>
      <c r="AZ53" s="180"/>
      <c r="BA53" s="180">
        <v>0</v>
      </c>
      <c r="BB53" s="180">
        <v>9</v>
      </c>
      <c r="BC53" s="180">
        <v>10.12</v>
      </c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</row>
    <row r="54" ht="33" customHeight="1" spans="1:83">
      <c r="A54" s="162" t="s">
        <v>59</v>
      </c>
      <c r="B54" s="162" t="s">
        <v>74</v>
      </c>
      <c r="C54" s="155" t="s">
        <v>72</v>
      </c>
      <c r="D54" s="157" t="s">
        <v>150</v>
      </c>
      <c r="E54" s="157" t="s">
        <v>75</v>
      </c>
      <c r="F54" s="163">
        <v>4.42</v>
      </c>
      <c r="G54" s="164">
        <v>4.42</v>
      </c>
      <c r="H54" s="164">
        <v>0</v>
      </c>
      <c r="I54" s="164">
        <v>0</v>
      </c>
      <c r="J54" s="164">
        <v>0</v>
      </c>
      <c r="K54" s="164">
        <v>0</v>
      </c>
      <c r="L54" s="164">
        <v>4.42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/>
      <c r="W54" s="164"/>
      <c r="X54" s="164"/>
      <c r="Y54" s="164"/>
      <c r="Z54" s="164"/>
      <c r="AA54" s="164"/>
      <c r="AB54" s="170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>
        <v>0</v>
      </c>
      <c r="AQ54" s="180"/>
      <c r="AR54" s="180"/>
      <c r="AS54" s="180"/>
      <c r="AT54" s="180"/>
      <c r="AU54" s="179"/>
      <c r="AV54" s="180"/>
      <c r="AW54" s="180"/>
      <c r="AX54" s="180"/>
      <c r="AY54" s="180"/>
      <c r="AZ54" s="180"/>
      <c r="BA54" s="180"/>
      <c r="BB54" s="180"/>
      <c r="BC54" s="180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</row>
    <row r="55" ht="33" customHeight="1" spans="1:83">
      <c r="A55" s="162" t="s">
        <v>59</v>
      </c>
      <c r="B55" s="162" t="s">
        <v>74</v>
      </c>
      <c r="C55" s="155" t="s">
        <v>68</v>
      </c>
      <c r="D55" s="157" t="s">
        <v>150</v>
      </c>
      <c r="E55" s="157" t="s">
        <v>76</v>
      </c>
      <c r="F55" s="163">
        <v>1.77</v>
      </c>
      <c r="G55" s="164">
        <v>1.77</v>
      </c>
      <c r="H55" s="164">
        <v>0</v>
      </c>
      <c r="I55" s="164">
        <v>0</v>
      </c>
      <c r="J55" s="164">
        <v>0</v>
      </c>
      <c r="K55" s="164">
        <v>0</v>
      </c>
      <c r="L55" s="164">
        <v>0</v>
      </c>
      <c r="M55" s="164">
        <v>1.77</v>
      </c>
      <c r="N55" s="164">
        <v>0</v>
      </c>
      <c r="O55" s="164">
        <v>0</v>
      </c>
      <c r="P55" s="164">
        <v>0</v>
      </c>
      <c r="Q55" s="164">
        <v>0</v>
      </c>
      <c r="R55" s="164">
        <v>0</v>
      </c>
      <c r="S55" s="164">
        <v>0</v>
      </c>
      <c r="T55" s="164">
        <v>0</v>
      </c>
      <c r="U55" s="164">
        <v>0</v>
      </c>
      <c r="V55" s="164"/>
      <c r="W55" s="164"/>
      <c r="X55" s="164"/>
      <c r="Y55" s="164"/>
      <c r="Z55" s="164"/>
      <c r="AA55" s="164"/>
      <c r="AB55" s="170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>
        <v>0</v>
      </c>
      <c r="AQ55" s="180"/>
      <c r="AR55" s="180"/>
      <c r="AS55" s="180"/>
      <c r="AT55" s="180"/>
      <c r="AU55" s="179"/>
      <c r="AV55" s="180"/>
      <c r="AW55" s="180"/>
      <c r="AX55" s="180"/>
      <c r="AY55" s="180"/>
      <c r="AZ55" s="180"/>
      <c r="BA55" s="180"/>
      <c r="BB55" s="180"/>
      <c r="BC55" s="180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</row>
    <row r="56" ht="33" customHeight="1" spans="1:83">
      <c r="A56" s="162" t="s">
        <v>59</v>
      </c>
      <c r="B56" s="162" t="s">
        <v>94</v>
      </c>
      <c r="C56" s="155" t="s">
        <v>57</v>
      </c>
      <c r="D56" s="157" t="s">
        <v>150</v>
      </c>
      <c r="E56" s="157" t="s">
        <v>96</v>
      </c>
      <c r="F56" s="163">
        <v>642.15</v>
      </c>
      <c r="G56" s="164">
        <v>0</v>
      </c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>
        <v>0</v>
      </c>
      <c r="V56" s="164"/>
      <c r="W56" s="164"/>
      <c r="X56" s="164"/>
      <c r="Y56" s="164"/>
      <c r="Z56" s="164"/>
      <c r="AA56" s="164"/>
      <c r="AB56" s="170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>
        <v>0</v>
      </c>
      <c r="AQ56" s="180"/>
      <c r="AR56" s="180"/>
      <c r="AS56" s="180"/>
      <c r="AT56" s="180"/>
      <c r="AU56" s="179">
        <v>642.15</v>
      </c>
      <c r="AV56" s="180">
        <v>642.15</v>
      </c>
      <c r="AW56" s="180"/>
      <c r="AX56" s="180"/>
      <c r="AY56" s="180"/>
      <c r="AZ56" s="180"/>
      <c r="BA56" s="180"/>
      <c r="BB56" s="180"/>
      <c r="BC56" s="180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</row>
    <row r="57" ht="33" customHeight="1" spans="1:83">
      <c r="A57" s="162" t="s">
        <v>129</v>
      </c>
      <c r="B57" s="162" t="s">
        <v>60</v>
      </c>
      <c r="C57" s="155" t="s">
        <v>61</v>
      </c>
      <c r="D57" s="157" t="s">
        <v>150</v>
      </c>
      <c r="E57" s="157" t="s">
        <v>130</v>
      </c>
      <c r="F57" s="163">
        <v>3.73</v>
      </c>
      <c r="G57" s="164">
        <v>3.73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/>
      <c r="P57" s="164">
        <v>0</v>
      </c>
      <c r="Q57" s="164">
        <v>0</v>
      </c>
      <c r="R57" s="164">
        <v>0</v>
      </c>
      <c r="S57" s="164">
        <v>3.73</v>
      </c>
      <c r="T57" s="164">
        <v>0</v>
      </c>
      <c r="U57" s="164">
        <v>0</v>
      </c>
      <c r="V57" s="164"/>
      <c r="W57" s="164"/>
      <c r="X57" s="164"/>
      <c r="Y57" s="164"/>
      <c r="Z57" s="164"/>
      <c r="AA57" s="164"/>
      <c r="AB57" s="170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>
        <v>0</v>
      </c>
      <c r="AQ57" s="180"/>
      <c r="AR57" s="180"/>
      <c r="AS57" s="180"/>
      <c r="AT57" s="180"/>
      <c r="AU57" s="179"/>
      <c r="AV57" s="180"/>
      <c r="AW57" s="180"/>
      <c r="AX57" s="180"/>
      <c r="AY57" s="180"/>
      <c r="AZ57" s="180"/>
      <c r="BA57" s="180"/>
      <c r="BB57" s="180"/>
      <c r="BC57" s="180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</row>
  </sheetData>
  <mergeCells count="95">
    <mergeCell ref="A1:D1"/>
    <mergeCell ref="G1:T1"/>
    <mergeCell ref="A3:CE3"/>
    <mergeCell ref="A5:E5"/>
    <mergeCell ref="G5:T5"/>
    <mergeCell ref="U5:AT5"/>
    <mergeCell ref="AU5:BC5"/>
    <mergeCell ref="BD5:BG5"/>
    <mergeCell ref="BH5:BK5"/>
    <mergeCell ref="BL5:BN5"/>
    <mergeCell ref="BO5:BQ5"/>
    <mergeCell ref="BR5:BV5"/>
    <mergeCell ref="BW5:CA5"/>
    <mergeCell ref="CB5:CE5"/>
    <mergeCell ref="BA6:BB6"/>
    <mergeCell ref="A7:A8"/>
    <mergeCell ref="B7:B8"/>
    <mergeCell ref="C7:C8"/>
    <mergeCell ref="D6:D8"/>
    <mergeCell ref="E6:E8"/>
    <mergeCell ref="F5:F8"/>
    <mergeCell ref="G6:G8"/>
    <mergeCell ref="H6:H8"/>
    <mergeCell ref="I6:I8"/>
    <mergeCell ref="J6:J8"/>
    <mergeCell ref="K6:K8"/>
    <mergeCell ref="L6:L8"/>
    <mergeCell ref="M6:M8"/>
    <mergeCell ref="N6:N8"/>
    <mergeCell ref="O7:O8"/>
    <mergeCell ref="P7:P8"/>
    <mergeCell ref="Q7:Q8"/>
    <mergeCell ref="R7:R8"/>
    <mergeCell ref="S6:S8"/>
    <mergeCell ref="T6:T8"/>
    <mergeCell ref="U6:U8"/>
    <mergeCell ref="V6:V8"/>
    <mergeCell ref="W6:W8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K6:AK8"/>
    <mergeCell ref="AL6:AL8"/>
    <mergeCell ref="AM6:AM8"/>
    <mergeCell ref="AN6:AN8"/>
    <mergeCell ref="AO6:AO8"/>
    <mergeCell ref="AR6:AR7"/>
    <mergeCell ref="AS6:AS7"/>
    <mergeCell ref="AT6:AT7"/>
    <mergeCell ref="AU6:AU8"/>
    <mergeCell ref="AV6:AV8"/>
    <mergeCell ref="AW6:AW8"/>
    <mergeCell ref="AX6:AX8"/>
    <mergeCell ref="AY6:AY8"/>
    <mergeCell ref="AZ6:AZ8"/>
    <mergeCell ref="BA7:BA8"/>
    <mergeCell ref="BB7:BB8"/>
    <mergeCell ref="BC6:BC8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X6:BX7"/>
    <mergeCell ref="BY6:BY7"/>
    <mergeCell ref="BZ6:BZ7"/>
    <mergeCell ref="CA6:CA7"/>
    <mergeCell ref="CB6:CB7"/>
    <mergeCell ref="CC6:CC7"/>
    <mergeCell ref="CD6:CD7"/>
    <mergeCell ref="CE6:CE7"/>
  </mergeCells>
  <pageMargins left="0.751388888888889" right="0.751388888888889" top="1" bottom="1" header="0.511805555555556" footer="0.511805555555556"/>
  <pageSetup paperSize="9" scale="1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H151"/>
  <sheetViews>
    <sheetView workbookViewId="0">
      <selection activeCell="A1" sqref="$A1:$XFD1048576"/>
    </sheetView>
  </sheetViews>
  <sheetFormatPr defaultColWidth="6.9" defaultRowHeight="12.75" customHeight="1" outlineLevelCol="7"/>
  <cols>
    <col min="1" max="2" width="5.9" style="20" customWidth="1"/>
    <col min="3" max="3" width="9.7" style="20" customWidth="1"/>
    <col min="4" max="4" width="39.4" style="20" customWidth="1"/>
    <col min="5" max="5" width="38.6" style="20" customWidth="1"/>
    <col min="6" max="7" width="17.7" style="20" customWidth="1"/>
    <col min="8" max="8" width="6.5" style="20" customWidth="1"/>
    <col min="9" max="16384" width="6.9" style="20"/>
  </cols>
  <sheetData>
    <row r="1" ht="24" customHeight="1" spans="1:3">
      <c r="A1" s="102"/>
      <c r="B1" s="102"/>
      <c r="C1" s="102"/>
    </row>
    <row r="2" ht="20.1" customHeight="1" spans="1:8">
      <c r="A2" s="62"/>
      <c r="B2" s="62"/>
      <c r="C2" s="62"/>
      <c r="D2" s="63"/>
      <c r="E2" s="62"/>
      <c r="F2" s="62"/>
      <c r="G2" s="64" t="s">
        <v>250</v>
      </c>
      <c r="H2" s="86"/>
    </row>
    <row r="3" ht="25.5" customHeight="1" spans="1:8">
      <c r="A3" s="103" t="s">
        <v>251</v>
      </c>
      <c r="B3" s="104"/>
      <c r="C3" s="104"/>
      <c r="D3" s="104"/>
      <c r="E3" s="104"/>
      <c r="F3" s="104"/>
      <c r="G3" s="104"/>
      <c r="H3" s="86"/>
    </row>
    <row r="4" ht="20.1" customHeight="1" spans="1:8">
      <c r="A4" s="26"/>
      <c r="B4" s="105"/>
      <c r="C4" s="106"/>
      <c r="D4" s="107"/>
      <c r="E4" s="108"/>
      <c r="F4" s="108"/>
      <c r="G4" s="109" t="s">
        <v>4</v>
      </c>
      <c r="H4" s="86"/>
    </row>
    <row r="5" ht="20.1" customHeight="1" spans="1:8">
      <c r="A5" s="110" t="s">
        <v>252</v>
      </c>
      <c r="B5" s="111"/>
      <c r="C5" s="111"/>
      <c r="D5" s="111"/>
      <c r="E5" s="112" t="s">
        <v>154</v>
      </c>
      <c r="F5" s="112"/>
      <c r="G5" s="112"/>
      <c r="H5" s="86"/>
    </row>
    <row r="6" ht="20.1" customHeight="1" spans="1:8">
      <c r="A6" s="29" t="s">
        <v>41</v>
      </c>
      <c r="B6" s="113"/>
      <c r="C6" s="114" t="s">
        <v>42</v>
      </c>
      <c r="D6" s="115" t="s">
        <v>253</v>
      </c>
      <c r="E6" s="38" t="s">
        <v>31</v>
      </c>
      <c r="F6" s="32" t="s">
        <v>254</v>
      </c>
      <c r="G6" s="116" t="s">
        <v>255</v>
      </c>
      <c r="H6" s="86"/>
    </row>
    <row r="7" ht="33.75" customHeight="1" spans="1:8">
      <c r="A7" s="40" t="s">
        <v>51</v>
      </c>
      <c r="B7" s="41" t="s">
        <v>52</v>
      </c>
      <c r="C7" s="117"/>
      <c r="D7" s="118"/>
      <c r="E7" s="44"/>
      <c r="F7" s="45"/>
      <c r="G7" s="75"/>
      <c r="H7" s="86"/>
    </row>
    <row r="8" ht="33.75" customHeight="1" spans="1:8">
      <c r="A8" s="40"/>
      <c r="B8" s="41"/>
      <c r="C8" s="117"/>
      <c r="D8" s="118" t="s">
        <v>31</v>
      </c>
      <c r="E8" s="44">
        <f>E9+E43+E75+E107+E141</f>
        <v>670.44</v>
      </c>
      <c r="F8" s="44">
        <f>F9+F43+F75+F107+F141</f>
        <v>567.35</v>
      </c>
      <c r="G8" s="44">
        <f>G9+G43+G75+G107+G141</f>
        <v>103.09</v>
      </c>
      <c r="H8" s="86"/>
    </row>
    <row r="9" ht="20.1" customHeight="1" spans="1:8">
      <c r="A9" s="119"/>
      <c r="B9" s="119"/>
      <c r="C9" s="119"/>
      <c r="D9" s="119" t="s">
        <v>0</v>
      </c>
      <c r="E9" s="120">
        <f>F9+G9</f>
        <v>329.09</v>
      </c>
      <c r="F9" s="120">
        <v>275.43</v>
      </c>
      <c r="G9" s="120">
        <v>53.66</v>
      </c>
      <c r="H9" s="87"/>
    </row>
    <row r="10" ht="20.1" customHeight="1" spans="1:7">
      <c r="A10" s="121">
        <v>301</v>
      </c>
      <c r="B10" s="119"/>
      <c r="C10" s="119"/>
      <c r="D10" s="119" t="s">
        <v>256</v>
      </c>
      <c r="E10" s="120">
        <f t="shared" ref="E10:E73" si="0">F10+G10</f>
        <v>210.09</v>
      </c>
      <c r="F10" s="120">
        <v>210.09</v>
      </c>
      <c r="G10" s="120"/>
    </row>
    <row r="11" ht="20.1" customHeight="1" spans="1:7">
      <c r="A11" s="121">
        <v>301</v>
      </c>
      <c r="B11" s="121" t="s">
        <v>61</v>
      </c>
      <c r="C11" s="120" t="s">
        <v>257</v>
      </c>
      <c r="D11" s="119" t="s">
        <v>258</v>
      </c>
      <c r="E11" s="120">
        <f t="shared" si="0"/>
        <v>65.53</v>
      </c>
      <c r="F11" s="120">
        <v>65.53</v>
      </c>
      <c r="G11" s="120"/>
    </row>
    <row r="12" ht="20.1" customHeight="1" spans="1:7">
      <c r="A12" s="121">
        <v>301</v>
      </c>
      <c r="B12" s="121" t="s">
        <v>57</v>
      </c>
      <c r="C12" s="120" t="s">
        <v>257</v>
      </c>
      <c r="D12" s="119" t="s">
        <v>259</v>
      </c>
      <c r="E12" s="120">
        <f t="shared" si="0"/>
        <v>42.52</v>
      </c>
      <c r="F12" s="120">
        <v>42.52</v>
      </c>
      <c r="G12" s="120"/>
    </row>
    <row r="13" ht="20.1" customHeight="1" spans="1:7">
      <c r="A13" s="121">
        <v>301</v>
      </c>
      <c r="B13" s="121" t="s">
        <v>64</v>
      </c>
      <c r="C13" s="120" t="s">
        <v>257</v>
      </c>
      <c r="D13" s="119" t="s">
        <v>260</v>
      </c>
      <c r="E13" s="120">
        <f t="shared" si="0"/>
        <v>3.75</v>
      </c>
      <c r="F13" s="120">
        <v>3.75</v>
      </c>
      <c r="G13" s="120"/>
    </row>
    <row r="14" ht="20.1" customHeight="1" spans="1:7">
      <c r="A14" s="121">
        <v>301</v>
      </c>
      <c r="B14" s="121" t="s">
        <v>66</v>
      </c>
      <c r="C14" s="120" t="s">
        <v>257</v>
      </c>
      <c r="D14" s="119" t="s">
        <v>261</v>
      </c>
      <c r="E14" s="120">
        <f t="shared" si="0"/>
        <v>0.96</v>
      </c>
      <c r="F14" s="120">
        <v>0.96</v>
      </c>
      <c r="G14" s="120"/>
    </row>
    <row r="15" ht="20.1" customHeight="1" spans="1:7">
      <c r="A15" s="121">
        <v>301</v>
      </c>
      <c r="B15" s="121" t="s">
        <v>262</v>
      </c>
      <c r="C15" s="120" t="s">
        <v>257</v>
      </c>
      <c r="D15" s="119" t="s">
        <v>263</v>
      </c>
      <c r="E15" s="120">
        <f t="shared" si="0"/>
        <v>17.16</v>
      </c>
      <c r="F15" s="120">
        <v>17.16</v>
      </c>
      <c r="G15" s="120"/>
    </row>
    <row r="16" ht="20.1" customHeight="1" spans="1:7">
      <c r="A16" s="121">
        <v>301</v>
      </c>
      <c r="B16" s="121" t="s">
        <v>77</v>
      </c>
      <c r="C16" s="120" t="s">
        <v>257</v>
      </c>
      <c r="D16" s="119" t="s">
        <v>75</v>
      </c>
      <c r="E16" s="120">
        <f t="shared" si="0"/>
        <v>25.79</v>
      </c>
      <c r="F16" s="120">
        <v>25.79</v>
      </c>
      <c r="G16" s="120"/>
    </row>
    <row r="17" ht="20.1" customHeight="1" spans="1:7">
      <c r="A17" s="121">
        <v>301</v>
      </c>
      <c r="B17" s="121" t="s">
        <v>85</v>
      </c>
      <c r="C17" s="120" t="s">
        <v>257</v>
      </c>
      <c r="D17" s="119" t="s">
        <v>76</v>
      </c>
      <c r="E17" s="120">
        <f t="shared" si="0"/>
        <v>10.32</v>
      </c>
      <c r="F17" s="120">
        <v>10.32</v>
      </c>
      <c r="G17" s="120"/>
    </row>
    <row r="18" ht="20.1" customHeight="1" spans="1:7">
      <c r="A18" s="121">
        <v>301</v>
      </c>
      <c r="B18" s="121" t="s">
        <v>92</v>
      </c>
      <c r="C18" s="120" t="s">
        <v>257</v>
      </c>
      <c r="D18" s="119" t="s">
        <v>264</v>
      </c>
      <c r="E18" s="120">
        <f t="shared" si="0"/>
        <v>9.03</v>
      </c>
      <c r="F18" s="120">
        <v>9.03</v>
      </c>
      <c r="G18" s="120"/>
    </row>
    <row r="19" ht="20.1" customHeight="1" spans="1:7">
      <c r="A19" s="121" t="s">
        <v>265</v>
      </c>
      <c r="B19" s="121" t="s">
        <v>98</v>
      </c>
      <c r="C19" s="120" t="s">
        <v>257</v>
      </c>
      <c r="D19" s="119" t="s">
        <v>130</v>
      </c>
      <c r="E19" s="120">
        <f t="shared" si="0"/>
        <v>23.04</v>
      </c>
      <c r="F19" s="120">
        <v>23.04</v>
      </c>
      <c r="G19" s="120"/>
    </row>
    <row r="20" ht="20.1" customHeight="1" spans="1:7">
      <c r="A20" s="122">
        <v>301</v>
      </c>
      <c r="B20" s="122" t="s">
        <v>70</v>
      </c>
      <c r="C20" s="123" t="s">
        <v>257</v>
      </c>
      <c r="D20" s="124" t="s">
        <v>266</v>
      </c>
      <c r="E20" s="120">
        <f t="shared" si="0"/>
        <v>12</v>
      </c>
      <c r="F20" s="120">
        <v>12</v>
      </c>
      <c r="G20" s="120"/>
    </row>
    <row r="21" ht="20.1" customHeight="1" spans="1:7">
      <c r="A21" s="121" t="s">
        <v>267</v>
      </c>
      <c r="B21" s="121"/>
      <c r="C21" s="121" t="s">
        <v>257</v>
      </c>
      <c r="D21" s="119" t="s">
        <v>268</v>
      </c>
      <c r="E21" s="120">
        <f t="shared" si="0"/>
        <v>53.66</v>
      </c>
      <c r="F21" s="120"/>
      <c r="G21" s="120">
        <v>53.66</v>
      </c>
    </row>
    <row r="22" ht="20.1" customHeight="1" spans="1:7">
      <c r="A22" s="125" t="s">
        <v>267</v>
      </c>
      <c r="B22" s="125" t="s">
        <v>61</v>
      </c>
      <c r="C22" s="126" t="s">
        <v>257</v>
      </c>
      <c r="D22" s="127" t="s">
        <v>269</v>
      </c>
      <c r="E22" s="120">
        <f t="shared" si="0"/>
        <v>5.8</v>
      </c>
      <c r="F22" s="120"/>
      <c r="G22" s="120">
        <v>5.8</v>
      </c>
    </row>
    <row r="23" ht="20.1" customHeight="1" spans="1:7">
      <c r="A23" s="121" t="s">
        <v>267</v>
      </c>
      <c r="B23" s="121" t="s">
        <v>57</v>
      </c>
      <c r="C23" s="120" t="s">
        <v>257</v>
      </c>
      <c r="D23" s="119" t="s">
        <v>270</v>
      </c>
      <c r="E23" s="120">
        <f t="shared" si="0"/>
        <v>1</v>
      </c>
      <c r="F23" s="120"/>
      <c r="G23" s="120">
        <v>1</v>
      </c>
    </row>
    <row r="24" ht="20.1" customHeight="1" spans="1:7">
      <c r="A24" s="121" t="s">
        <v>267</v>
      </c>
      <c r="B24" s="121" t="s">
        <v>72</v>
      </c>
      <c r="C24" s="120" t="s">
        <v>257</v>
      </c>
      <c r="D24" s="119" t="s">
        <v>271</v>
      </c>
      <c r="E24" s="120">
        <f t="shared" si="0"/>
        <v>1.2</v>
      </c>
      <c r="F24" s="120"/>
      <c r="G24" s="120">
        <v>1.2</v>
      </c>
    </row>
    <row r="25" ht="20.1" customHeight="1" spans="1:7">
      <c r="A25" s="121" t="s">
        <v>267</v>
      </c>
      <c r="B25" s="121" t="s">
        <v>68</v>
      </c>
      <c r="C25" s="120" t="s">
        <v>257</v>
      </c>
      <c r="D25" s="128" t="s">
        <v>272</v>
      </c>
      <c r="E25" s="120">
        <f t="shared" si="0"/>
        <v>0.2</v>
      </c>
      <c r="F25" s="120"/>
      <c r="G25" s="120">
        <v>0.2</v>
      </c>
    </row>
    <row r="26" ht="20.1" customHeight="1" spans="1:7">
      <c r="A26" s="121" t="s">
        <v>267</v>
      </c>
      <c r="B26" s="121" t="s">
        <v>262</v>
      </c>
      <c r="C26" s="120" t="s">
        <v>257</v>
      </c>
      <c r="D26" s="128" t="s">
        <v>273</v>
      </c>
      <c r="E26" s="120">
        <f t="shared" si="0"/>
        <v>0.4</v>
      </c>
      <c r="F26" s="120"/>
      <c r="G26" s="120">
        <v>0.4</v>
      </c>
    </row>
    <row r="27" ht="20.1" customHeight="1" spans="1:7">
      <c r="A27" s="121" t="s">
        <v>267</v>
      </c>
      <c r="B27" s="121" t="s">
        <v>77</v>
      </c>
      <c r="C27" s="120" t="s">
        <v>257</v>
      </c>
      <c r="D27" s="128" t="s">
        <v>274</v>
      </c>
      <c r="E27" s="120">
        <f t="shared" si="0"/>
        <v>2.9</v>
      </c>
      <c r="F27" s="120"/>
      <c r="G27" s="120">
        <v>2.9</v>
      </c>
    </row>
    <row r="28" ht="20.1" customHeight="1" spans="1:7">
      <c r="A28" s="121" t="s">
        <v>267</v>
      </c>
      <c r="B28" s="121" t="s">
        <v>85</v>
      </c>
      <c r="C28" s="120" t="s">
        <v>257</v>
      </c>
      <c r="D28" s="128" t="s">
        <v>275</v>
      </c>
      <c r="E28" s="120">
        <f t="shared" si="0"/>
        <v>3</v>
      </c>
      <c r="F28" s="120"/>
      <c r="G28" s="120">
        <v>3</v>
      </c>
    </row>
    <row r="29" ht="20.1" customHeight="1" spans="1:7">
      <c r="A29" s="121" t="s">
        <v>267</v>
      </c>
      <c r="B29" s="121" t="s">
        <v>92</v>
      </c>
      <c r="C29" s="120" t="s">
        <v>257</v>
      </c>
      <c r="D29" s="128" t="s">
        <v>276</v>
      </c>
      <c r="E29" s="120">
        <f t="shared" si="0"/>
        <v>12.6</v>
      </c>
      <c r="F29" s="120"/>
      <c r="G29" s="120">
        <v>12.6</v>
      </c>
    </row>
    <row r="30" ht="20.1" customHeight="1" spans="1:7">
      <c r="A30" s="121" t="s">
        <v>267</v>
      </c>
      <c r="B30" s="121" t="s">
        <v>98</v>
      </c>
      <c r="C30" s="120" t="s">
        <v>257</v>
      </c>
      <c r="D30" s="128" t="s">
        <v>277</v>
      </c>
      <c r="E30" s="120">
        <f t="shared" si="0"/>
        <v>5.4</v>
      </c>
      <c r="F30" s="120"/>
      <c r="G30" s="120">
        <v>5.4</v>
      </c>
    </row>
    <row r="31" ht="20.1" customHeight="1" spans="1:7">
      <c r="A31" s="121" t="s">
        <v>267</v>
      </c>
      <c r="B31" s="121" t="s">
        <v>278</v>
      </c>
      <c r="C31" s="120" t="s">
        <v>257</v>
      </c>
      <c r="D31" s="128" t="s">
        <v>279</v>
      </c>
      <c r="E31" s="120">
        <f t="shared" si="0"/>
        <v>0.36</v>
      </c>
      <c r="F31" s="120"/>
      <c r="G31" s="120">
        <v>0.36</v>
      </c>
    </row>
    <row r="32" ht="20.1" customHeight="1" spans="1:7">
      <c r="A32" s="121" t="s">
        <v>267</v>
      </c>
      <c r="B32" s="121" t="s">
        <v>280</v>
      </c>
      <c r="C32" s="120" t="s">
        <v>257</v>
      </c>
      <c r="D32" s="128" t="s">
        <v>281</v>
      </c>
      <c r="E32" s="120">
        <f t="shared" si="0"/>
        <v>0.5</v>
      </c>
      <c r="F32" s="120"/>
      <c r="G32" s="120">
        <v>0.5</v>
      </c>
    </row>
    <row r="33" ht="20.1" customHeight="1" spans="1:7">
      <c r="A33" s="121" t="s">
        <v>267</v>
      </c>
      <c r="B33" s="121" t="s">
        <v>121</v>
      </c>
      <c r="C33" s="120" t="s">
        <v>257</v>
      </c>
      <c r="D33" s="128" t="s">
        <v>282</v>
      </c>
      <c r="E33" s="120">
        <f t="shared" si="0"/>
        <v>1.9</v>
      </c>
      <c r="F33" s="120"/>
      <c r="G33" s="120">
        <v>1.9</v>
      </c>
    </row>
    <row r="34" ht="20.1" customHeight="1" spans="1:7">
      <c r="A34" s="121" t="s">
        <v>267</v>
      </c>
      <c r="B34" s="121" t="s">
        <v>102</v>
      </c>
      <c r="C34" s="120" t="s">
        <v>257</v>
      </c>
      <c r="D34" s="128" t="s">
        <v>283</v>
      </c>
      <c r="E34" s="120">
        <f t="shared" si="0"/>
        <v>0.3</v>
      </c>
      <c r="F34" s="120"/>
      <c r="G34" s="120">
        <v>0.3</v>
      </c>
    </row>
    <row r="35" ht="20.1" customHeight="1" spans="1:7">
      <c r="A35" s="121" t="s">
        <v>267</v>
      </c>
      <c r="B35" s="121" t="s">
        <v>284</v>
      </c>
      <c r="C35" s="120" t="s">
        <v>257</v>
      </c>
      <c r="D35" s="129" t="s">
        <v>285</v>
      </c>
      <c r="E35" s="120">
        <f t="shared" si="0"/>
        <v>1.64</v>
      </c>
      <c r="F35" s="120"/>
      <c r="G35" s="120">
        <v>1.64</v>
      </c>
    </row>
    <row r="36" ht="20.1" customHeight="1" spans="1:7">
      <c r="A36" s="121" t="s">
        <v>267</v>
      </c>
      <c r="B36" s="121" t="s">
        <v>286</v>
      </c>
      <c r="C36" s="120" t="s">
        <v>257</v>
      </c>
      <c r="D36" s="128" t="s">
        <v>287</v>
      </c>
      <c r="E36" s="120">
        <f t="shared" si="0"/>
        <v>9.66</v>
      </c>
      <c r="F36" s="120"/>
      <c r="G36" s="120">
        <v>9.66</v>
      </c>
    </row>
    <row r="37" ht="20.1" customHeight="1" spans="1:7">
      <c r="A37" s="122" t="s">
        <v>267</v>
      </c>
      <c r="B37" s="122" t="s">
        <v>288</v>
      </c>
      <c r="C37" s="123" t="s">
        <v>257</v>
      </c>
      <c r="D37" s="130" t="s">
        <v>289</v>
      </c>
      <c r="E37" s="120">
        <f t="shared" si="0"/>
        <v>4.5</v>
      </c>
      <c r="F37" s="120"/>
      <c r="G37" s="120">
        <v>4.5</v>
      </c>
    </row>
    <row r="38" ht="20.1" customHeight="1" spans="1:7">
      <c r="A38" s="122" t="s">
        <v>267</v>
      </c>
      <c r="B38" s="122" t="s">
        <v>290</v>
      </c>
      <c r="C38" s="123" t="s">
        <v>257</v>
      </c>
      <c r="D38" s="130" t="s">
        <v>222</v>
      </c>
      <c r="E38" s="120">
        <f t="shared" si="0"/>
        <v>2.3</v>
      </c>
      <c r="F38" s="120"/>
      <c r="G38" s="120">
        <v>2.3</v>
      </c>
    </row>
    <row r="39" ht="20.1" customHeight="1" spans="1:7">
      <c r="A39" s="122" t="s">
        <v>291</v>
      </c>
      <c r="B39" s="122"/>
      <c r="C39" s="122" t="s">
        <v>257</v>
      </c>
      <c r="D39" s="119" t="s">
        <v>292</v>
      </c>
      <c r="E39" s="120">
        <f t="shared" si="0"/>
        <v>65.34</v>
      </c>
      <c r="F39" s="120">
        <v>65.34</v>
      </c>
      <c r="G39" s="120"/>
    </row>
    <row r="40" ht="20.1" customHeight="1" spans="1:7">
      <c r="A40" s="121" t="s">
        <v>291</v>
      </c>
      <c r="B40" s="121" t="s">
        <v>72</v>
      </c>
      <c r="C40" s="120" t="s">
        <v>257</v>
      </c>
      <c r="D40" s="119" t="s">
        <v>293</v>
      </c>
      <c r="E40" s="120">
        <f t="shared" si="0"/>
        <v>1.46</v>
      </c>
      <c r="F40" s="120">
        <v>1.46</v>
      </c>
      <c r="G40" s="120"/>
    </row>
    <row r="41" ht="20.1" customHeight="1" spans="1:7">
      <c r="A41" s="121" t="s">
        <v>291</v>
      </c>
      <c r="B41" s="121" t="s">
        <v>85</v>
      </c>
      <c r="C41" s="120" t="s">
        <v>257</v>
      </c>
      <c r="D41" s="119" t="s">
        <v>294</v>
      </c>
      <c r="E41" s="120">
        <f t="shared" si="0"/>
        <v>63.06</v>
      </c>
      <c r="F41" s="120">
        <v>63.06</v>
      </c>
      <c r="G41" s="120"/>
    </row>
    <row r="42" ht="20.1" customHeight="1" spans="1:7">
      <c r="A42" s="122" t="s">
        <v>291</v>
      </c>
      <c r="B42" s="122" t="s">
        <v>70</v>
      </c>
      <c r="C42" s="123" t="s">
        <v>257</v>
      </c>
      <c r="D42" s="131" t="s">
        <v>295</v>
      </c>
      <c r="E42" s="120">
        <f t="shared" si="0"/>
        <v>0.82</v>
      </c>
      <c r="F42" s="120">
        <v>0.82</v>
      </c>
      <c r="G42" s="120"/>
    </row>
    <row r="43" ht="30" customHeight="1" spans="1:7">
      <c r="A43" s="119"/>
      <c r="B43" s="119"/>
      <c r="C43" s="119"/>
      <c r="D43" s="119" t="s">
        <v>136</v>
      </c>
      <c r="E43" s="120">
        <f t="shared" si="0"/>
        <v>202.57</v>
      </c>
      <c r="F43" s="120">
        <v>173.06</v>
      </c>
      <c r="G43" s="120">
        <v>29.51</v>
      </c>
    </row>
    <row r="44" ht="30" customHeight="1" spans="1:7">
      <c r="A44" s="121">
        <v>301</v>
      </c>
      <c r="B44" s="119"/>
      <c r="C44" s="119"/>
      <c r="D44" s="119" t="s">
        <v>256</v>
      </c>
      <c r="E44" s="120">
        <f t="shared" si="0"/>
        <v>130.47</v>
      </c>
      <c r="F44" s="120">
        <v>130.47</v>
      </c>
      <c r="G44" s="120"/>
    </row>
    <row r="45" ht="30" customHeight="1" spans="1:7">
      <c r="A45" s="121">
        <v>301</v>
      </c>
      <c r="B45" s="121" t="s">
        <v>61</v>
      </c>
      <c r="C45" s="120" t="s">
        <v>257</v>
      </c>
      <c r="D45" s="119" t="s">
        <v>258</v>
      </c>
      <c r="E45" s="120">
        <f t="shared" si="0"/>
        <v>46.17</v>
      </c>
      <c r="F45" s="120">
        <v>46.17</v>
      </c>
      <c r="G45" s="120"/>
    </row>
    <row r="46" ht="30" customHeight="1" spans="1:7">
      <c r="A46" s="121">
        <v>301</v>
      </c>
      <c r="B46" s="121" t="s">
        <v>57</v>
      </c>
      <c r="C46" s="120" t="s">
        <v>257</v>
      </c>
      <c r="D46" s="119" t="s">
        <v>259</v>
      </c>
      <c r="E46" s="120">
        <f t="shared" si="0"/>
        <v>3.7</v>
      </c>
      <c r="F46" s="120">
        <v>3.7</v>
      </c>
      <c r="G46" s="120"/>
    </row>
    <row r="47" ht="30" customHeight="1" spans="1:7">
      <c r="A47" s="121">
        <v>301</v>
      </c>
      <c r="B47" s="121" t="s">
        <v>66</v>
      </c>
      <c r="C47" s="120" t="s">
        <v>257</v>
      </c>
      <c r="D47" s="119" t="s">
        <v>261</v>
      </c>
      <c r="E47" s="120">
        <f t="shared" si="0"/>
        <v>1.1</v>
      </c>
      <c r="F47" s="120">
        <v>1.1</v>
      </c>
      <c r="G47" s="120"/>
    </row>
    <row r="48" ht="30" customHeight="1" spans="1:7">
      <c r="A48" s="121">
        <v>301</v>
      </c>
      <c r="B48" s="121" t="s">
        <v>262</v>
      </c>
      <c r="C48" s="120" t="s">
        <v>257</v>
      </c>
      <c r="D48" s="119" t="s">
        <v>263</v>
      </c>
      <c r="E48" s="120">
        <f t="shared" si="0"/>
        <v>34.71</v>
      </c>
      <c r="F48" s="120">
        <v>34.71</v>
      </c>
      <c r="G48" s="120"/>
    </row>
    <row r="49" ht="30" customHeight="1" spans="1:7">
      <c r="A49" s="121">
        <v>301</v>
      </c>
      <c r="B49" s="121" t="s">
        <v>77</v>
      </c>
      <c r="C49" s="120" t="s">
        <v>257</v>
      </c>
      <c r="D49" s="119" t="s">
        <v>75</v>
      </c>
      <c r="E49" s="120">
        <f t="shared" si="0"/>
        <v>16.92</v>
      </c>
      <c r="F49" s="120">
        <v>16.92</v>
      </c>
      <c r="G49" s="120"/>
    </row>
    <row r="50" ht="30" customHeight="1" spans="1:7">
      <c r="A50" s="121">
        <v>301</v>
      </c>
      <c r="B50" s="121" t="s">
        <v>85</v>
      </c>
      <c r="C50" s="120" t="s">
        <v>257</v>
      </c>
      <c r="D50" s="119" t="s">
        <v>76</v>
      </c>
      <c r="E50" s="120">
        <f t="shared" si="0"/>
        <v>6.77</v>
      </c>
      <c r="F50" s="120">
        <v>6.77</v>
      </c>
      <c r="G50" s="120"/>
    </row>
    <row r="51" ht="30" customHeight="1" spans="1:7">
      <c r="A51" s="121">
        <v>301</v>
      </c>
      <c r="B51" s="121" t="s">
        <v>92</v>
      </c>
      <c r="C51" s="120" t="s">
        <v>257</v>
      </c>
      <c r="D51" s="119" t="s">
        <v>264</v>
      </c>
      <c r="E51" s="120">
        <f t="shared" si="0"/>
        <v>5.92</v>
      </c>
      <c r="F51" s="120">
        <v>5.92</v>
      </c>
      <c r="G51" s="120"/>
    </row>
    <row r="52" ht="30" customHeight="1" spans="1:7">
      <c r="A52" s="121" t="s">
        <v>265</v>
      </c>
      <c r="B52" s="121" t="s">
        <v>98</v>
      </c>
      <c r="C52" s="120" t="s">
        <v>257</v>
      </c>
      <c r="D52" s="119" t="s">
        <v>130</v>
      </c>
      <c r="E52" s="120">
        <f t="shared" si="0"/>
        <v>15.19</v>
      </c>
      <c r="F52" s="120">
        <v>15.19</v>
      </c>
      <c r="G52" s="120"/>
    </row>
    <row r="53" ht="30" customHeight="1" spans="1:7">
      <c r="A53" s="119" t="s">
        <v>267</v>
      </c>
      <c r="B53" s="119"/>
      <c r="C53" s="119" t="s">
        <v>257</v>
      </c>
      <c r="D53" s="119" t="s">
        <v>268</v>
      </c>
      <c r="E53" s="120">
        <f t="shared" si="0"/>
        <v>29.51</v>
      </c>
      <c r="F53" s="120"/>
      <c r="G53" s="120">
        <v>29.51</v>
      </c>
    </row>
    <row r="54" ht="30" customHeight="1" spans="1:7">
      <c r="A54" s="125" t="s">
        <v>267</v>
      </c>
      <c r="B54" s="125" t="s">
        <v>61</v>
      </c>
      <c r="C54" s="126" t="s">
        <v>257</v>
      </c>
      <c r="D54" s="127" t="s">
        <v>269</v>
      </c>
      <c r="E54" s="120">
        <f t="shared" si="0"/>
        <v>1.65</v>
      </c>
      <c r="F54" s="120"/>
      <c r="G54" s="120">
        <v>1.65</v>
      </c>
    </row>
    <row r="55" ht="30" customHeight="1" spans="1:7">
      <c r="A55" s="121" t="s">
        <v>267</v>
      </c>
      <c r="B55" s="121" t="s">
        <v>57</v>
      </c>
      <c r="C55" s="120" t="s">
        <v>257</v>
      </c>
      <c r="D55" s="119" t="s">
        <v>270</v>
      </c>
      <c r="E55" s="120">
        <f t="shared" si="0"/>
        <v>0</v>
      </c>
      <c r="F55" s="120"/>
      <c r="G55" s="120"/>
    </row>
    <row r="56" ht="30" customHeight="1" spans="1:7">
      <c r="A56" s="121" t="s">
        <v>267</v>
      </c>
      <c r="B56" s="121" t="s">
        <v>72</v>
      </c>
      <c r="C56" s="120" t="s">
        <v>257</v>
      </c>
      <c r="D56" s="119" t="s">
        <v>271</v>
      </c>
      <c r="E56" s="120">
        <f t="shared" si="0"/>
        <v>0.1</v>
      </c>
      <c r="F56" s="120"/>
      <c r="G56" s="120">
        <v>0.1</v>
      </c>
    </row>
    <row r="57" ht="30" customHeight="1" spans="1:7">
      <c r="A57" s="121" t="s">
        <v>267</v>
      </c>
      <c r="B57" s="121" t="s">
        <v>68</v>
      </c>
      <c r="C57" s="120" t="s">
        <v>257</v>
      </c>
      <c r="D57" s="128" t="s">
        <v>272</v>
      </c>
      <c r="E57" s="120">
        <f t="shared" si="0"/>
        <v>1</v>
      </c>
      <c r="F57" s="120"/>
      <c r="G57" s="120">
        <v>1</v>
      </c>
    </row>
    <row r="58" ht="30" customHeight="1" spans="1:7">
      <c r="A58" s="121" t="s">
        <v>267</v>
      </c>
      <c r="B58" s="121" t="s">
        <v>262</v>
      </c>
      <c r="C58" s="120" t="s">
        <v>257</v>
      </c>
      <c r="D58" s="128" t="s">
        <v>273</v>
      </c>
      <c r="E58" s="120">
        <f t="shared" si="0"/>
        <v>1</v>
      </c>
      <c r="F58" s="120"/>
      <c r="G58" s="120">
        <v>1</v>
      </c>
    </row>
    <row r="59" ht="30" customHeight="1" spans="1:7">
      <c r="A59" s="121" t="s">
        <v>267</v>
      </c>
      <c r="B59" s="121" t="s">
        <v>77</v>
      </c>
      <c r="C59" s="120" t="s">
        <v>257</v>
      </c>
      <c r="D59" s="128" t="s">
        <v>274</v>
      </c>
      <c r="E59" s="120">
        <f t="shared" si="0"/>
        <v>1</v>
      </c>
      <c r="F59" s="120"/>
      <c r="G59" s="120">
        <v>1</v>
      </c>
    </row>
    <row r="60" ht="30" customHeight="1" spans="1:7">
      <c r="A60" s="121" t="s">
        <v>267</v>
      </c>
      <c r="B60" s="121" t="s">
        <v>85</v>
      </c>
      <c r="C60" s="120" t="s">
        <v>257</v>
      </c>
      <c r="D60" s="128" t="s">
        <v>275</v>
      </c>
      <c r="E60" s="120">
        <f t="shared" si="0"/>
        <v>2</v>
      </c>
      <c r="F60" s="120"/>
      <c r="G60" s="120">
        <v>2</v>
      </c>
    </row>
    <row r="61" ht="30" customHeight="1" spans="1:7">
      <c r="A61" s="121" t="s">
        <v>267</v>
      </c>
      <c r="B61" s="121" t="s">
        <v>92</v>
      </c>
      <c r="C61" s="120" t="s">
        <v>257</v>
      </c>
      <c r="D61" s="128" t="s">
        <v>276</v>
      </c>
      <c r="E61" s="120">
        <f t="shared" si="0"/>
        <v>8.4</v>
      </c>
      <c r="F61" s="120"/>
      <c r="G61" s="120">
        <v>8.4</v>
      </c>
    </row>
    <row r="62" ht="30" customHeight="1" spans="1:7">
      <c r="A62" s="121" t="s">
        <v>267</v>
      </c>
      <c r="B62" s="121" t="s">
        <v>98</v>
      </c>
      <c r="C62" s="120" t="s">
        <v>257</v>
      </c>
      <c r="D62" s="128" t="s">
        <v>277</v>
      </c>
      <c r="E62" s="120">
        <f t="shared" si="0"/>
        <v>4</v>
      </c>
      <c r="F62" s="120"/>
      <c r="G62" s="120">
        <v>4</v>
      </c>
    </row>
    <row r="63" ht="30" customHeight="1" spans="1:7">
      <c r="A63" s="121" t="s">
        <v>267</v>
      </c>
      <c r="B63" s="121" t="s">
        <v>278</v>
      </c>
      <c r="C63" s="120" t="s">
        <v>257</v>
      </c>
      <c r="D63" s="128" t="s">
        <v>279</v>
      </c>
      <c r="E63" s="120">
        <f t="shared" si="0"/>
        <v>0.36</v>
      </c>
      <c r="F63" s="120"/>
      <c r="G63" s="120">
        <v>0.36</v>
      </c>
    </row>
    <row r="64" ht="30" customHeight="1" spans="1:7">
      <c r="A64" s="121" t="s">
        <v>267</v>
      </c>
      <c r="B64" s="121" t="s">
        <v>280</v>
      </c>
      <c r="C64" s="120" t="s">
        <v>257</v>
      </c>
      <c r="D64" s="128" t="s">
        <v>281</v>
      </c>
      <c r="E64" s="120">
        <f t="shared" si="0"/>
        <v>0.2</v>
      </c>
      <c r="F64" s="120"/>
      <c r="G64" s="120">
        <v>0.2</v>
      </c>
    </row>
    <row r="65" ht="30" customHeight="1" spans="1:7">
      <c r="A65" s="121" t="s">
        <v>267</v>
      </c>
      <c r="B65" s="121" t="s">
        <v>121</v>
      </c>
      <c r="C65" s="120" t="s">
        <v>257</v>
      </c>
      <c r="D65" s="128" t="s">
        <v>282</v>
      </c>
      <c r="E65" s="120">
        <f t="shared" si="0"/>
        <v>0.6</v>
      </c>
      <c r="F65" s="120"/>
      <c r="G65" s="120">
        <v>0.6</v>
      </c>
    </row>
    <row r="66" ht="30" customHeight="1" spans="1:7">
      <c r="A66" s="121" t="s">
        <v>267</v>
      </c>
      <c r="B66" s="121" t="s">
        <v>102</v>
      </c>
      <c r="C66" s="120" t="s">
        <v>257</v>
      </c>
      <c r="D66" s="128" t="s">
        <v>283</v>
      </c>
      <c r="E66" s="120">
        <f t="shared" si="0"/>
        <v>3.3</v>
      </c>
      <c r="F66" s="120"/>
      <c r="G66" s="120">
        <v>3.3</v>
      </c>
    </row>
    <row r="67" ht="30" customHeight="1" spans="1:7">
      <c r="A67" s="121" t="s">
        <v>267</v>
      </c>
      <c r="B67" s="121" t="s">
        <v>284</v>
      </c>
      <c r="C67" s="120" t="s">
        <v>257</v>
      </c>
      <c r="D67" s="129" t="s">
        <v>285</v>
      </c>
      <c r="E67" s="120">
        <f t="shared" si="0"/>
        <v>1.15</v>
      </c>
      <c r="F67" s="120"/>
      <c r="G67" s="120">
        <v>1.15</v>
      </c>
    </row>
    <row r="68" ht="30" customHeight="1" spans="1:7">
      <c r="A68" s="121" t="s">
        <v>267</v>
      </c>
      <c r="B68" s="121" t="s">
        <v>286</v>
      </c>
      <c r="C68" s="120" t="s">
        <v>257</v>
      </c>
      <c r="D68" s="128" t="s">
        <v>287</v>
      </c>
      <c r="E68" s="120">
        <f t="shared" si="0"/>
        <v>0</v>
      </c>
      <c r="F68" s="120"/>
      <c r="G68" s="120"/>
    </row>
    <row r="69" ht="30" customHeight="1" spans="1:7">
      <c r="A69" s="122" t="s">
        <v>267</v>
      </c>
      <c r="B69" s="122" t="s">
        <v>288</v>
      </c>
      <c r="C69" s="123" t="s">
        <v>257</v>
      </c>
      <c r="D69" s="130" t="s">
        <v>289</v>
      </c>
      <c r="E69" s="120">
        <f t="shared" si="0"/>
        <v>3.4</v>
      </c>
      <c r="F69" s="120"/>
      <c r="G69" s="120">
        <v>3.4</v>
      </c>
    </row>
    <row r="70" ht="30" customHeight="1" spans="1:7">
      <c r="A70" s="122" t="s">
        <v>267</v>
      </c>
      <c r="B70" s="122" t="s">
        <v>290</v>
      </c>
      <c r="C70" s="123" t="s">
        <v>257</v>
      </c>
      <c r="D70" s="130" t="s">
        <v>222</v>
      </c>
      <c r="E70" s="120">
        <f t="shared" si="0"/>
        <v>1.35</v>
      </c>
      <c r="F70" s="120"/>
      <c r="G70" s="120">
        <v>1.35</v>
      </c>
    </row>
    <row r="71" ht="30" customHeight="1" spans="1:7">
      <c r="A71" s="121" t="s">
        <v>291</v>
      </c>
      <c r="B71" s="121"/>
      <c r="C71" s="121" t="s">
        <v>257</v>
      </c>
      <c r="D71" s="119" t="s">
        <v>292</v>
      </c>
      <c r="E71" s="120">
        <f t="shared" si="0"/>
        <v>42.59</v>
      </c>
      <c r="F71" s="120">
        <v>42.59</v>
      </c>
      <c r="G71" s="120"/>
    </row>
    <row r="72" ht="30" customHeight="1" spans="1:7">
      <c r="A72" s="121" t="s">
        <v>291</v>
      </c>
      <c r="B72" s="121" t="s">
        <v>72</v>
      </c>
      <c r="C72" s="120" t="s">
        <v>257</v>
      </c>
      <c r="D72" s="119" t="s">
        <v>293</v>
      </c>
      <c r="E72" s="120">
        <f t="shared" si="0"/>
        <v>0</v>
      </c>
      <c r="F72" s="120"/>
      <c r="G72" s="120"/>
    </row>
    <row r="73" ht="30" customHeight="1" spans="1:7">
      <c r="A73" s="121" t="s">
        <v>291</v>
      </c>
      <c r="B73" s="121" t="s">
        <v>85</v>
      </c>
      <c r="C73" s="120" t="s">
        <v>257</v>
      </c>
      <c r="D73" s="119" t="s">
        <v>294</v>
      </c>
      <c r="E73" s="120">
        <f t="shared" si="0"/>
        <v>42.04</v>
      </c>
      <c r="F73" s="120">
        <v>42.04</v>
      </c>
      <c r="G73" s="120"/>
    </row>
    <row r="74" ht="30" customHeight="1" spans="1:7">
      <c r="A74" s="122" t="s">
        <v>291</v>
      </c>
      <c r="B74" s="122" t="s">
        <v>70</v>
      </c>
      <c r="C74" s="123" t="s">
        <v>257</v>
      </c>
      <c r="D74" s="131" t="s">
        <v>295</v>
      </c>
      <c r="E74" s="120">
        <f t="shared" ref="E74:E137" si="1">F74+G74</f>
        <v>0.55</v>
      </c>
      <c r="F74" s="120">
        <v>0.55</v>
      </c>
      <c r="G74" s="120"/>
    </row>
    <row r="75" ht="30" customHeight="1" spans="1:7">
      <c r="A75" s="119"/>
      <c r="B75" s="119"/>
      <c r="C75" s="119"/>
      <c r="D75" s="119" t="s">
        <v>142</v>
      </c>
      <c r="E75" s="120">
        <f t="shared" si="1"/>
        <v>69.87</v>
      </c>
      <c r="F75" s="120">
        <v>59.13</v>
      </c>
      <c r="G75" s="120">
        <v>10.74</v>
      </c>
    </row>
    <row r="76" ht="30" customHeight="1" spans="1:7">
      <c r="A76" s="121">
        <v>301</v>
      </c>
      <c r="B76" s="119"/>
      <c r="C76" s="119"/>
      <c r="D76" s="119" t="s">
        <v>256</v>
      </c>
      <c r="E76" s="120">
        <f t="shared" si="1"/>
        <v>43.93</v>
      </c>
      <c r="F76" s="120">
        <v>43.93</v>
      </c>
      <c r="G76" s="120"/>
    </row>
    <row r="77" ht="30" customHeight="1" spans="1:7">
      <c r="A77" s="121">
        <v>301</v>
      </c>
      <c r="B77" s="121" t="s">
        <v>61</v>
      </c>
      <c r="C77" s="120" t="s">
        <v>257</v>
      </c>
      <c r="D77" s="119" t="s">
        <v>258</v>
      </c>
      <c r="E77" s="120">
        <f t="shared" si="1"/>
        <v>15.08</v>
      </c>
      <c r="F77" s="120">
        <v>15.08</v>
      </c>
      <c r="G77" s="120"/>
    </row>
    <row r="78" ht="30" customHeight="1" spans="1:7">
      <c r="A78" s="121">
        <v>301</v>
      </c>
      <c r="B78" s="121" t="s">
        <v>57</v>
      </c>
      <c r="C78" s="120" t="s">
        <v>257</v>
      </c>
      <c r="D78" s="119" t="s">
        <v>259</v>
      </c>
      <c r="E78" s="120">
        <f t="shared" si="1"/>
        <v>1.32</v>
      </c>
      <c r="F78" s="120">
        <v>1.32</v>
      </c>
      <c r="G78" s="120"/>
    </row>
    <row r="79" ht="30" customHeight="1" spans="1:7">
      <c r="A79" s="121">
        <v>301</v>
      </c>
      <c r="B79" s="121" t="s">
        <v>66</v>
      </c>
      <c r="C79" s="120" t="s">
        <v>257</v>
      </c>
      <c r="D79" s="119" t="s">
        <v>261</v>
      </c>
      <c r="E79" s="120">
        <f t="shared" si="1"/>
        <v>0.38</v>
      </c>
      <c r="F79" s="120">
        <v>0.38</v>
      </c>
      <c r="G79" s="120"/>
    </row>
    <row r="80" ht="30" customHeight="1" spans="1:7">
      <c r="A80" s="121">
        <v>301</v>
      </c>
      <c r="B80" s="121" t="s">
        <v>262</v>
      </c>
      <c r="C80" s="120" t="s">
        <v>257</v>
      </c>
      <c r="D80" s="119" t="s">
        <v>263</v>
      </c>
      <c r="E80" s="120">
        <f t="shared" si="1"/>
        <v>12</v>
      </c>
      <c r="F80" s="120">
        <v>12</v>
      </c>
      <c r="G80" s="120"/>
    </row>
    <row r="81" ht="30" customHeight="1" spans="1:7">
      <c r="A81" s="121">
        <v>301</v>
      </c>
      <c r="B81" s="121" t="s">
        <v>77</v>
      </c>
      <c r="C81" s="120" t="s">
        <v>257</v>
      </c>
      <c r="D81" s="119" t="s">
        <v>75</v>
      </c>
      <c r="E81" s="120">
        <f t="shared" si="1"/>
        <v>5.68</v>
      </c>
      <c r="F81" s="120">
        <v>5.68</v>
      </c>
      <c r="G81" s="120"/>
    </row>
    <row r="82" ht="30" customHeight="1" spans="1:7">
      <c r="A82" s="121">
        <v>301</v>
      </c>
      <c r="B82" s="121" t="s">
        <v>85</v>
      </c>
      <c r="C82" s="120" t="s">
        <v>257</v>
      </c>
      <c r="D82" s="119" t="s">
        <v>76</v>
      </c>
      <c r="E82" s="120">
        <f t="shared" si="1"/>
        <v>2.27</v>
      </c>
      <c r="F82" s="120">
        <v>2.27</v>
      </c>
      <c r="G82" s="120"/>
    </row>
    <row r="83" ht="30" customHeight="1" spans="1:7">
      <c r="A83" s="121">
        <v>301</v>
      </c>
      <c r="B83" s="121" t="s">
        <v>92</v>
      </c>
      <c r="C83" s="120" t="s">
        <v>257</v>
      </c>
      <c r="D83" s="119" t="s">
        <v>264</v>
      </c>
      <c r="E83" s="120">
        <f t="shared" si="1"/>
        <v>1.99</v>
      </c>
      <c r="F83" s="120">
        <v>1.99</v>
      </c>
      <c r="G83" s="120"/>
    </row>
    <row r="84" ht="30" customHeight="1" spans="1:7">
      <c r="A84" s="121" t="s">
        <v>265</v>
      </c>
      <c r="B84" s="121" t="s">
        <v>98</v>
      </c>
      <c r="C84" s="120" t="s">
        <v>257</v>
      </c>
      <c r="D84" s="119" t="s">
        <v>130</v>
      </c>
      <c r="E84" s="120">
        <f t="shared" si="1"/>
        <v>5.21</v>
      </c>
      <c r="F84" s="120">
        <v>5.21</v>
      </c>
      <c r="G84" s="120"/>
    </row>
    <row r="85" ht="30" customHeight="1" spans="1:7">
      <c r="A85" s="121" t="s">
        <v>267</v>
      </c>
      <c r="B85" s="121"/>
      <c r="C85" s="121" t="s">
        <v>257</v>
      </c>
      <c r="D85" s="119" t="s">
        <v>268</v>
      </c>
      <c r="E85" s="120">
        <f t="shared" si="1"/>
        <v>10.74</v>
      </c>
      <c r="F85" s="120"/>
      <c r="G85" s="120">
        <v>10.74</v>
      </c>
    </row>
    <row r="86" ht="30" customHeight="1" spans="1:7">
      <c r="A86" s="125" t="s">
        <v>267</v>
      </c>
      <c r="B86" s="125" t="s">
        <v>61</v>
      </c>
      <c r="C86" s="126" t="s">
        <v>257</v>
      </c>
      <c r="D86" s="127" t="s">
        <v>269</v>
      </c>
      <c r="E86" s="120">
        <f t="shared" si="1"/>
        <v>2.3</v>
      </c>
      <c r="F86" s="120"/>
      <c r="G86" s="120">
        <v>2.3</v>
      </c>
    </row>
    <row r="87" ht="30" customHeight="1" spans="1:7">
      <c r="A87" s="121" t="s">
        <v>267</v>
      </c>
      <c r="B87" s="121" t="s">
        <v>57</v>
      </c>
      <c r="C87" s="120" t="s">
        <v>257</v>
      </c>
      <c r="D87" s="119" t="s">
        <v>270</v>
      </c>
      <c r="E87" s="120">
        <f t="shared" si="1"/>
        <v>0</v>
      </c>
      <c r="F87" s="120"/>
      <c r="G87" s="120"/>
    </row>
    <row r="88" ht="30" customHeight="1" spans="1:7">
      <c r="A88" s="121" t="s">
        <v>267</v>
      </c>
      <c r="B88" s="121" t="s">
        <v>72</v>
      </c>
      <c r="C88" s="120" t="s">
        <v>257</v>
      </c>
      <c r="D88" s="119" t="s">
        <v>271</v>
      </c>
      <c r="E88" s="120">
        <f t="shared" si="1"/>
        <v>0.4</v>
      </c>
      <c r="F88" s="120"/>
      <c r="G88" s="120">
        <v>0.4</v>
      </c>
    </row>
    <row r="89" ht="30" customHeight="1" spans="1:7">
      <c r="A89" s="121" t="s">
        <v>267</v>
      </c>
      <c r="B89" s="121" t="s">
        <v>68</v>
      </c>
      <c r="C89" s="120" t="s">
        <v>257</v>
      </c>
      <c r="D89" s="128" t="s">
        <v>272</v>
      </c>
      <c r="E89" s="120">
        <f t="shared" si="1"/>
        <v>0.5</v>
      </c>
      <c r="F89" s="120"/>
      <c r="G89" s="120">
        <v>0.5</v>
      </c>
    </row>
    <row r="90" ht="30" customHeight="1" spans="1:7">
      <c r="A90" s="121" t="s">
        <v>267</v>
      </c>
      <c r="B90" s="121" t="s">
        <v>262</v>
      </c>
      <c r="C90" s="120" t="s">
        <v>257</v>
      </c>
      <c r="D90" s="128" t="s">
        <v>273</v>
      </c>
      <c r="E90" s="120">
        <f t="shared" si="1"/>
        <v>0.5</v>
      </c>
      <c r="F90" s="120"/>
      <c r="G90" s="120">
        <v>0.5</v>
      </c>
    </row>
    <row r="91" ht="30" customHeight="1" spans="1:7">
      <c r="A91" s="121" t="s">
        <v>267</v>
      </c>
      <c r="B91" s="121" t="s">
        <v>77</v>
      </c>
      <c r="C91" s="120" t="s">
        <v>257</v>
      </c>
      <c r="D91" s="128" t="s">
        <v>274</v>
      </c>
      <c r="E91" s="120">
        <f t="shared" si="1"/>
        <v>0</v>
      </c>
      <c r="F91" s="120"/>
      <c r="G91" s="120"/>
    </row>
    <row r="92" ht="30" customHeight="1" spans="1:7">
      <c r="A92" s="121" t="s">
        <v>267</v>
      </c>
      <c r="B92" s="121" t="s">
        <v>85</v>
      </c>
      <c r="C92" s="120" t="s">
        <v>257</v>
      </c>
      <c r="D92" s="128" t="s">
        <v>275</v>
      </c>
      <c r="E92" s="120">
        <f t="shared" si="1"/>
        <v>0.5</v>
      </c>
      <c r="F92" s="120"/>
      <c r="G92" s="120">
        <v>0.5</v>
      </c>
    </row>
    <row r="93" ht="30" customHeight="1" spans="1:7">
      <c r="A93" s="121" t="s">
        <v>267</v>
      </c>
      <c r="B93" s="121" t="s">
        <v>92</v>
      </c>
      <c r="C93" s="120" t="s">
        <v>257</v>
      </c>
      <c r="D93" s="128" t="s">
        <v>276</v>
      </c>
      <c r="E93" s="120">
        <f t="shared" si="1"/>
        <v>2.4</v>
      </c>
      <c r="F93" s="120"/>
      <c r="G93" s="120">
        <v>2.4</v>
      </c>
    </row>
    <row r="94" ht="30" customHeight="1" spans="1:7">
      <c r="A94" s="121" t="s">
        <v>267</v>
      </c>
      <c r="B94" s="121" t="s">
        <v>98</v>
      </c>
      <c r="C94" s="120" t="s">
        <v>257</v>
      </c>
      <c r="D94" s="128" t="s">
        <v>277</v>
      </c>
      <c r="E94" s="120">
        <f t="shared" si="1"/>
        <v>0.3</v>
      </c>
      <c r="F94" s="120"/>
      <c r="G94" s="120">
        <v>0.3</v>
      </c>
    </row>
    <row r="95" ht="30" customHeight="1" spans="1:7">
      <c r="A95" s="121" t="s">
        <v>267</v>
      </c>
      <c r="B95" s="121" t="s">
        <v>278</v>
      </c>
      <c r="C95" s="120" t="s">
        <v>257</v>
      </c>
      <c r="D95" s="128" t="s">
        <v>279</v>
      </c>
      <c r="E95" s="120">
        <f t="shared" si="1"/>
        <v>0.36</v>
      </c>
      <c r="F95" s="120"/>
      <c r="G95" s="120">
        <v>0.36</v>
      </c>
    </row>
    <row r="96" ht="30" customHeight="1" spans="1:7">
      <c r="A96" s="121" t="s">
        <v>267</v>
      </c>
      <c r="B96" s="121" t="s">
        <v>280</v>
      </c>
      <c r="C96" s="120" t="s">
        <v>257</v>
      </c>
      <c r="D96" s="128" t="s">
        <v>281</v>
      </c>
      <c r="E96" s="120">
        <f t="shared" si="1"/>
        <v>0</v>
      </c>
      <c r="F96" s="120"/>
      <c r="G96" s="120"/>
    </row>
    <row r="97" ht="30" customHeight="1" spans="1:7">
      <c r="A97" s="121" t="s">
        <v>267</v>
      </c>
      <c r="B97" s="121" t="s">
        <v>121</v>
      </c>
      <c r="C97" s="120" t="s">
        <v>257</v>
      </c>
      <c r="D97" s="128" t="s">
        <v>282</v>
      </c>
      <c r="E97" s="120">
        <f t="shared" si="1"/>
        <v>0.3</v>
      </c>
      <c r="F97" s="120"/>
      <c r="G97" s="120">
        <v>0.3</v>
      </c>
    </row>
    <row r="98" ht="30" customHeight="1" spans="1:7">
      <c r="A98" s="121" t="s">
        <v>267</v>
      </c>
      <c r="B98" s="121" t="s">
        <v>102</v>
      </c>
      <c r="C98" s="120" t="s">
        <v>257</v>
      </c>
      <c r="D98" s="128" t="s">
        <v>283</v>
      </c>
      <c r="E98" s="120">
        <f t="shared" si="1"/>
        <v>0.5</v>
      </c>
      <c r="F98" s="120"/>
      <c r="G98" s="120">
        <v>0.5</v>
      </c>
    </row>
    <row r="99" ht="30" customHeight="1" spans="1:7">
      <c r="A99" s="121" t="s">
        <v>267</v>
      </c>
      <c r="B99" s="121" t="s">
        <v>284</v>
      </c>
      <c r="C99" s="120" t="s">
        <v>257</v>
      </c>
      <c r="D99" s="129" t="s">
        <v>285</v>
      </c>
      <c r="E99" s="120">
        <f t="shared" si="1"/>
        <v>0.38</v>
      </c>
      <c r="F99" s="120"/>
      <c r="G99" s="120">
        <v>0.38</v>
      </c>
    </row>
    <row r="100" ht="30" customHeight="1" spans="1:7">
      <c r="A100" s="121" t="s">
        <v>267</v>
      </c>
      <c r="B100" s="121" t="s">
        <v>286</v>
      </c>
      <c r="C100" s="120" t="s">
        <v>257</v>
      </c>
      <c r="D100" s="128" t="s">
        <v>287</v>
      </c>
      <c r="E100" s="120">
        <f t="shared" si="1"/>
        <v>0</v>
      </c>
      <c r="F100" s="120"/>
      <c r="G100" s="120"/>
    </row>
    <row r="101" ht="30" customHeight="1" spans="1:7">
      <c r="A101" s="122" t="s">
        <v>267</v>
      </c>
      <c r="B101" s="122" t="s">
        <v>288</v>
      </c>
      <c r="C101" s="123" t="s">
        <v>257</v>
      </c>
      <c r="D101" s="130" t="s">
        <v>289</v>
      </c>
      <c r="E101" s="120">
        <f t="shared" si="1"/>
        <v>2.3</v>
      </c>
      <c r="F101" s="120"/>
      <c r="G101" s="120">
        <v>2.3</v>
      </c>
    </row>
    <row r="102" ht="30" customHeight="1" spans="1:7">
      <c r="A102" s="122" t="s">
        <v>267</v>
      </c>
      <c r="B102" s="122" t="s">
        <v>290</v>
      </c>
      <c r="C102" s="123" t="s">
        <v>257</v>
      </c>
      <c r="D102" s="130" t="s">
        <v>222</v>
      </c>
      <c r="E102" s="120">
        <f t="shared" si="1"/>
        <v>0</v>
      </c>
      <c r="F102" s="120"/>
      <c r="G102" s="120"/>
    </row>
    <row r="103" ht="30" customHeight="1" spans="1:7">
      <c r="A103" s="121" t="s">
        <v>291</v>
      </c>
      <c r="B103" s="121"/>
      <c r="C103" s="121" t="s">
        <v>257</v>
      </c>
      <c r="D103" s="119" t="s">
        <v>292</v>
      </c>
      <c r="E103" s="120">
        <f t="shared" si="1"/>
        <v>15.2</v>
      </c>
      <c r="F103" s="120">
        <v>15.2</v>
      </c>
      <c r="G103" s="120"/>
    </row>
    <row r="104" ht="30" customHeight="1" spans="1:7">
      <c r="A104" s="121" t="s">
        <v>291</v>
      </c>
      <c r="B104" s="121" t="s">
        <v>72</v>
      </c>
      <c r="C104" s="120" t="s">
        <v>257</v>
      </c>
      <c r="D104" s="119" t="s">
        <v>293</v>
      </c>
      <c r="E104" s="120">
        <f t="shared" si="1"/>
        <v>0</v>
      </c>
      <c r="F104" s="120"/>
      <c r="G104" s="120"/>
    </row>
    <row r="105" ht="30" customHeight="1" spans="1:7">
      <c r="A105" s="121" t="s">
        <v>291</v>
      </c>
      <c r="B105" s="121" t="s">
        <v>85</v>
      </c>
      <c r="C105" s="120" t="s">
        <v>257</v>
      </c>
      <c r="D105" s="119" t="s">
        <v>294</v>
      </c>
      <c r="E105" s="120">
        <f t="shared" si="1"/>
        <v>15</v>
      </c>
      <c r="F105" s="120">
        <v>15</v>
      </c>
      <c r="G105" s="120"/>
    </row>
    <row r="106" ht="30" customHeight="1" spans="1:7">
      <c r="A106" s="122" t="s">
        <v>291</v>
      </c>
      <c r="B106" s="122" t="s">
        <v>70</v>
      </c>
      <c r="C106" s="123" t="s">
        <v>257</v>
      </c>
      <c r="D106" s="131" t="s">
        <v>295</v>
      </c>
      <c r="E106" s="120">
        <f t="shared" si="1"/>
        <v>0.2</v>
      </c>
      <c r="F106" s="120">
        <v>0.2</v>
      </c>
      <c r="G106" s="120"/>
    </row>
    <row r="107" ht="30" customHeight="1" spans="1:7">
      <c r="A107" s="119"/>
      <c r="B107" s="119"/>
      <c r="C107" s="119"/>
      <c r="D107" s="119" t="s">
        <v>296</v>
      </c>
      <c r="E107" s="120">
        <f t="shared" si="1"/>
        <v>51.61</v>
      </c>
      <c r="F107" s="120">
        <v>42.79</v>
      </c>
      <c r="G107" s="120">
        <v>8.82</v>
      </c>
    </row>
    <row r="108" ht="30" customHeight="1" spans="1:7">
      <c r="A108" s="121">
        <v>301</v>
      </c>
      <c r="B108" s="119"/>
      <c r="C108" s="119"/>
      <c r="D108" s="119" t="s">
        <v>256</v>
      </c>
      <c r="E108" s="120">
        <f t="shared" si="1"/>
        <v>33.67</v>
      </c>
      <c r="F108" s="120">
        <v>33.67</v>
      </c>
      <c r="G108" s="120"/>
    </row>
    <row r="109" ht="30" customHeight="1" spans="1:7">
      <c r="A109" s="121">
        <v>301</v>
      </c>
      <c r="B109" s="121" t="s">
        <v>61</v>
      </c>
      <c r="C109" s="120" t="s">
        <v>257</v>
      </c>
      <c r="D109" s="119" t="s">
        <v>258</v>
      </c>
      <c r="E109" s="120">
        <f t="shared" si="1"/>
        <v>11.94</v>
      </c>
      <c r="F109" s="120">
        <v>11.94</v>
      </c>
      <c r="G109" s="120"/>
    </row>
    <row r="110" ht="30" customHeight="1" spans="1:7">
      <c r="A110" s="121">
        <v>301</v>
      </c>
      <c r="B110" s="121" t="s">
        <v>57</v>
      </c>
      <c r="C110" s="120" t="s">
        <v>257</v>
      </c>
      <c r="D110" s="119" t="s">
        <v>259</v>
      </c>
      <c r="E110" s="120">
        <f t="shared" si="1"/>
        <v>9.16</v>
      </c>
      <c r="F110" s="120">
        <v>9.16</v>
      </c>
      <c r="G110" s="120"/>
    </row>
    <row r="111" ht="30" customHeight="1" spans="1:7">
      <c r="A111" s="121">
        <v>301</v>
      </c>
      <c r="B111" s="121" t="s">
        <v>64</v>
      </c>
      <c r="C111" s="120" t="s">
        <v>257</v>
      </c>
      <c r="D111" s="119" t="s">
        <v>260</v>
      </c>
      <c r="E111" s="120">
        <f t="shared" si="1"/>
        <v>0.99</v>
      </c>
      <c r="F111" s="120">
        <v>0.99</v>
      </c>
      <c r="G111" s="120"/>
    </row>
    <row r="112" ht="30" customHeight="1" spans="1:7">
      <c r="A112" s="121">
        <v>301</v>
      </c>
      <c r="B112" s="121" t="s">
        <v>66</v>
      </c>
      <c r="C112" s="120" t="s">
        <v>257</v>
      </c>
      <c r="D112" s="119" t="s">
        <v>261</v>
      </c>
      <c r="E112" s="120">
        <f t="shared" si="1"/>
        <v>0.11</v>
      </c>
      <c r="F112" s="120">
        <v>0.11</v>
      </c>
      <c r="G112" s="120"/>
    </row>
    <row r="113" ht="30" customHeight="1" spans="1:7">
      <c r="A113" s="121">
        <v>301</v>
      </c>
      <c r="B113" s="121" t="s">
        <v>262</v>
      </c>
      <c r="C113" s="120" t="s">
        <v>257</v>
      </c>
      <c r="D113" s="119" t="s">
        <v>263</v>
      </c>
      <c r="E113" s="120">
        <f t="shared" si="1"/>
        <v>0</v>
      </c>
      <c r="F113" s="120"/>
      <c r="G113" s="120"/>
    </row>
    <row r="114" ht="30" customHeight="1" spans="1:7">
      <c r="A114" s="121">
        <v>301</v>
      </c>
      <c r="B114" s="121" t="s">
        <v>77</v>
      </c>
      <c r="C114" s="120" t="s">
        <v>257</v>
      </c>
      <c r="D114" s="119" t="s">
        <v>75</v>
      </c>
      <c r="E114" s="120">
        <f t="shared" si="1"/>
        <v>4.42</v>
      </c>
      <c r="F114" s="120">
        <v>4.42</v>
      </c>
      <c r="G114" s="120"/>
    </row>
    <row r="115" ht="30" customHeight="1" spans="1:7">
      <c r="A115" s="121">
        <v>301</v>
      </c>
      <c r="B115" s="121" t="s">
        <v>85</v>
      </c>
      <c r="C115" s="120" t="s">
        <v>257</v>
      </c>
      <c r="D115" s="119" t="s">
        <v>76</v>
      </c>
      <c r="E115" s="120">
        <f t="shared" si="1"/>
        <v>1.77</v>
      </c>
      <c r="F115" s="120">
        <v>1.77</v>
      </c>
      <c r="G115" s="120"/>
    </row>
    <row r="116" ht="30" customHeight="1" spans="1:7">
      <c r="A116" s="121">
        <v>301</v>
      </c>
      <c r="B116" s="121" t="s">
        <v>92</v>
      </c>
      <c r="C116" s="120" t="s">
        <v>257</v>
      </c>
      <c r="D116" s="119" t="s">
        <v>264</v>
      </c>
      <c r="E116" s="120">
        <f t="shared" si="1"/>
        <v>1.55</v>
      </c>
      <c r="F116" s="120">
        <v>1.55</v>
      </c>
      <c r="G116" s="120"/>
    </row>
    <row r="117" ht="30" customHeight="1" spans="1:7">
      <c r="A117" s="121" t="s">
        <v>265</v>
      </c>
      <c r="B117" s="121" t="s">
        <v>98</v>
      </c>
      <c r="C117" s="120" t="s">
        <v>257</v>
      </c>
      <c r="D117" s="119" t="s">
        <v>130</v>
      </c>
      <c r="E117" s="120">
        <f t="shared" si="1"/>
        <v>3.73</v>
      </c>
      <c r="F117" s="120">
        <v>3.73</v>
      </c>
      <c r="G117" s="120"/>
    </row>
    <row r="118" ht="30" customHeight="1" spans="1:7">
      <c r="A118" s="122">
        <v>301</v>
      </c>
      <c r="B118" s="122" t="s">
        <v>70</v>
      </c>
      <c r="C118" s="123" t="s">
        <v>257</v>
      </c>
      <c r="D118" s="124" t="s">
        <v>266</v>
      </c>
      <c r="E118" s="120">
        <f t="shared" si="1"/>
        <v>0</v>
      </c>
      <c r="F118" s="120"/>
      <c r="G118" s="120"/>
    </row>
    <row r="119" ht="30" customHeight="1" spans="1:7">
      <c r="A119" s="121" t="s">
        <v>267</v>
      </c>
      <c r="B119" s="121"/>
      <c r="C119" s="121" t="s">
        <v>257</v>
      </c>
      <c r="D119" s="119" t="s">
        <v>268</v>
      </c>
      <c r="E119" s="120">
        <f t="shared" si="1"/>
        <v>8.82</v>
      </c>
      <c r="F119" s="120"/>
      <c r="G119" s="120">
        <v>8.82</v>
      </c>
    </row>
    <row r="120" ht="30" customHeight="1" spans="1:7">
      <c r="A120" s="125" t="s">
        <v>267</v>
      </c>
      <c r="B120" s="125" t="s">
        <v>61</v>
      </c>
      <c r="C120" s="126" t="s">
        <v>257</v>
      </c>
      <c r="D120" s="127" t="s">
        <v>269</v>
      </c>
      <c r="E120" s="120">
        <f t="shared" si="1"/>
        <v>0.8</v>
      </c>
      <c r="F120" s="120"/>
      <c r="G120" s="120">
        <v>0.8</v>
      </c>
    </row>
    <row r="121" ht="30" customHeight="1" spans="1:7">
      <c r="A121" s="121" t="s">
        <v>267</v>
      </c>
      <c r="B121" s="121" t="s">
        <v>57</v>
      </c>
      <c r="C121" s="120" t="s">
        <v>257</v>
      </c>
      <c r="D121" s="119" t="s">
        <v>270</v>
      </c>
      <c r="E121" s="120">
        <f t="shared" si="1"/>
        <v>0</v>
      </c>
      <c r="F121" s="120"/>
      <c r="G121" s="120"/>
    </row>
    <row r="122" ht="30" customHeight="1" spans="1:7">
      <c r="A122" s="121" t="s">
        <v>267</v>
      </c>
      <c r="B122" s="121" t="s">
        <v>72</v>
      </c>
      <c r="C122" s="120" t="s">
        <v>257</v>
      </c>
      <c r="D122" s="119" t="s">
        <v>271</v>
      </c>
      <c r="E122" s="120">
        <f t="shared" si="1"/>
        <v>0</v>
      </c>
      <c r="F122" s="120"/>
      <c r="G122" s="120"/>
    </row>
    <row r="123" ht="30" customHeight="1" spans="1:7">
      <c r="A123" s="121" t="s">
        <v>267</v>
      </c>
      <c r="B123" s="121" t="s">
        <v>68</v>
      </c>
      <c r="C123" s="120" t="s">
        <v>257</v>
      </c>
      <c r="D123" s="128" t="s">
        <v>272</v>
      </c>
      <c r="E123" s="120">
        <f t="shared" si="1"/>
        <v>0.05</v>
      </c>
      <c r="F123" s="120"/>
      <c r="G123" s="120">
        <v>0.05</v>
      </c>
    </row>
    <row r="124" ht="30" customHeight="1" spans="1:7">
      <c r="A124" s="121" t="s">
        <v>267</v>
      </c>
      <c r="B124" s="121" t="s">
        <v>262</v>
      </c>
      <c r="C124" s="120" t="s">
        <v>257</v>
      </c>
      <c r="D124" s="128" t="s">
        <v>273</v>
      </c>
      <c r="E124" s="120">
        <f t="shared" si="1"/>
        <v>0.1</v>
      </c>
      <c r="F124" s="120"/>
      <c r="G124" s="120">
        <v>0.1</v>
      </c>
    </row>
    <row r="125" ht="30" customHeight="1" spans="1:7">
      <c r="A125" s="121" t="s">
        <v>267</v>
      </c>
      <c r="B125" s="121" t="s">
        <v>77</v>
      </c>
      <c r="C125" s="120" t="s">
        <v>257</v>
      </c>
      <c r="D125" s="128" t="s">
        <v>274</v>
      </c>
      <c r="E125" s="120">
        <f t="shared" si="1"/>
        <v>0.86</v>
      </c>
      <c r="F125" s="120"/>
      <c r="G125" s="120">
        <v>0.86</v>
      </c>
    </row>
    <row r="126" ht="30" customHeight="1" spans="1:7">
      <c r="A126" s="121" t="s">
        <v>267</v>
      </c>
      <c r="B126" s="121" t="s">
        <v>85</v>
      </c>
      <c r="C126" s="120" t="s">
        <v>257</v>
      </c>
      <c r="D126" s="128" t="s">
        <v>275</v>
      </c>
      <c r="E126" s="120">
        <f t="shared" si="1"/>
        <v>0.6</v>
      </c>
      <c r="F126" s="120"/>
      <c r="G126" s="120">
        <v>0.6</v>
      </c>
    </row>
    <row r="127" ht="30" customHeight="1" spans="1:7">
      <c r="A127" s="121" t="s">
        <v>267</v>
      </c>
      <c r="B127" s="121" t="s">
        <v>92</v>
      </c>
      <c r="C127" s="120" t="s">
        <v>257</v>
      </c>
      <c r="D127" s="128" t="s">
        <v>276</v>
      </c>
      <c r="E127" s="120">
        <f t="shared" si="1"/>
        <v>1.8</v>
      </c>
      <c r="F127" s="120"/>
      <c r="G127" s="120">
        <v>1.8</v>
      </c>
    </row>
    <row r="128" ht="30" customHeight="1" spans="1:7">
      <c r="A128" s="121" t="s">
        <v>267</v>
      </c>
      <c r="B128" s="121" t="s">
        <v>98</v>
      </c>
      <c r="C128" s="120" t="s">
        <v>257</v>
      </c>
      <c r="D128" s="128" t="s">
        <v>277</v>
      </c>
      <c r="E128" s="120">
        <f t="shared" si="1"/>
        <v>0</v>
      </c>
      <c r="F128" s="120"/>
      <c r="G128" s="120"/>
    </row>
    <row r="129" ht="30" customHeight="1" spans="1:7">
      <c r="A129" s="121" t="s">
        <v>267</v>
      </c>
      <c r="B129" s="121" t="s">
        <v>278</v>
      </c>
      <c r="C129" s="120" t="s">
        <v>257</v>
      </c>
      <c r="D129" s="128" t="s">
        <v>279</v>
      </c>
      <c r="E129" s="120">
        <f t="shared" si="1"/>
        <v>0.36</v>
      </c>
      <c r="F129" s="120"/>
      <c r="G129" s="120">
        <v>0.36</v>
      </c>
    </row>
    <row r="130" ht="30" customHeight="1" spans="1:7">
      <c r="A130" s="121" t="s">
        <v>267</v>
      </c>
      <c r="B130" s="121" t="s">
        <v>280</v>
      </c>
      <c r="C130" s="120" t="s">
        <v>257</v>
      </c>
      <c r="D130" s="128" t="s">
        <v>281</v>
      </c>
      <c r="E130" s="120">
        <f t="shared" si="1"/>
        <v>0.14</v>
      </c>
      <c r="F130" s="120"/>
      <c r="G130" s="120">
        <v>0.14</v>
      </c>
    </row>
    <row r="131" ht="30" customHeight="1" spans="1:7">
      <c r="A131" s="121" t="s">
        <v>267</v>
      </c>
      <c r="B131" s="121" t="s">
        <v>121</v>
      </c>
      <c r="C131" s="120" t="s">
        <v>257</v>
      </c>
      <c r="D131" s="128" t="s">
        <v>282</v>
      </c>
      <c r="E131" s="120">
        <f t="shared" si="1"/>
        <v>0.2</v>
      </c>
      <c r="F131" s="120"/>
      <c r="G131" s="120">
        <v>0.2</v>
      </c>
    </row>
    <row r="132" ht="30" customHeight="1" spans="1:7">
      <c r="A132" s="121" t="s">
        <v>267</v>
      </c>
      <c r="B132" s="121" t="s">
        <v>102</v>
      </c>
      <c r="C132" s="120" t="s">
        <v>257</v>
      </c>
      <c r="D132" s="128" t="s">
        <v>283</v>
      </c>
      <c r="E132" s="120">
        <f t="shared" si="1"/>
        <v>0.6</v>
      </c>
      <c r="F132" s="120"/>
      <c r="G132" s="120">
        <v>0.6</v>
      </c>
    </row>
    <row r="133" ht="30" customHeight="1" spans="1:7">
      <c r="A133" s="121" t="s">
        <v>267</v>
      </c>
      <c r="B133" s="121" t="s">
        <v>284</v>
      </c>
      <c r="C133" s="120" t="s">
        <v>257</v>
      </c>
      <c r="D133" s="129" t="s">
        <v>285</v>
      </c>
      <c r="E133" s="120">
        <f t="shared" si="1"/>
        <v>0.3</v>
      </c>
      <c r="F133" s="120"/>
      <c r="G133" s="120">
        <v>0.3</v>
      </c>
    </row>
    <row r="134" ht="30" customHeight="1" spans="1:7">
      <c r="A134" s="121" t="s">
        <v>267</v>
      </c>
      <c r="B134" s="121" t="s">
        <v>286</v>
      </c>
      <c r="C134" s="120" t="s">
        <v>257</v>
      </c>
      <c r="D134" s="128" t="s">
        <v>287</v>
      </c>
      <c r="E134" s="120">
        <f t="shared" si="1"/>
        <v>2.16</v>
      </c>
      <c r="F134" s="120"/>
      <c r="G134" s="120">
        <v>2.16</v>
      </c>
    </row>
    <row r="135" ht="30" customHeight="1" spans="1:7">
      <c r="A135" s="122" t="s">
        <v>267</v>
      </c>
      <c r="B135" s="122" t="s">
        <v>288</v>
      </c>
      <c r="C135" s="123" t="s">
        <v>257</v>
      </c>
      <c r="D135" s="130" t="s">
        <v>289</v>
      </c>
      <c r="E135" s="120">
        <f t="shared" si="1"/>
        <v>0.85</v>
      </c>
      <c r="F135" s="120"/>
      <c r="G135" s="120">
        <v>0.85</v>
      </c>
    </row>
    <row r="136" ht="30" customHeight="1" spans="1:7">
      <c r="A136" s="122" t="s">
        <v>267</v>
      </c>
      <c r="B136" s="122" t="s">
        <v>290</v>
      </c>
      <c r="C136" s="123" t="s">
        <v>257</v>
      </c>
      <c r="D136" s="130" t="s">
        <v>222</v>
      </c>
      <c r="E136" s="120">
        <f t="shared" si="1"/>
        <v>0</v>
      </c>
      <c r="F136" s="120"/>
      <c r="G136" s="120"/>
    </row>
    <row r="137" ht="30" customHeight="1" spans="1:7">
      <c r="A137" s="121" t="s">
        <v>291</v>
      </c>
      <c r="B137" s="121"/>
      <c r="C137" s="121" t="s">
        <v>257</v>
      </c>
      <c r="D137" s="119" t="s">
        <v>292</v>
      </c>
      <c r="E137" s="120">
        <f t="shared" si="1"/>
        <v>9.12</v>
      </c>
      <c r="F137" s="120">
        <v>9.12</v>
      </c>
      <c r="G137" s="120"/>
    </row>
    <row r="138" ht="30" customHeight="1" spans="1:7">
      <c r="A138" s="121" t="s">
        <v>291</v>
      </c>
      <c r="B138" s="121" t="s">
        <v>72</v>
      </c>
      <c r="C138" s="120" t="s">
        <v>257</v>
      </c>
      <c r="D138" s="119" t="s">
        <v>293</v>
      </c>
      <c r="E138" s="120">
        <f t="shared" ref="E138:E145" si="2">F138+G138</f>
        <v>0</v>
      </c>
      <c r="F138" s="120"/>
      <c r="G138" s="120"/>
    </row>
    <row r="139" ht="30" customHeight="1" spans="1:7">
      <c r="A139" s="121" t="s">
        <v>291</v>
      </c>
      <c r="B139" s="121" t="s">
        <v>85</v>
      </c>
      <c r="C139" s="120" t="s">
        <v>257</v>
      </c>
      <c r="D139" s="119" t="s">
        <v>294</v>
      </c>
      <c r="E139" s="120">
        <f t="shared" si="2"/>
        <v>9</v>
      </c>
      <c r="F139" s="120">
        <v>9</v>
      </c>
      <c r="G139" s="120"/>
    </row>
    <row r="140" ht="30" customHeight="1" spans="1:7">
      <c r="A140" s="121" t="s">
        <v>291</v>
      </c>
      <c r="B140" s="121" t="s">
        <v>70</v>
      </c>
      <c r="C140" s="120" t="s">
        <v>257</v>
      </c>
      <c r="D140" s="119" t="s">
        <v>295</v>
      </c>
      <c r="E140" s="120">
        <f t="shared" si="2"/>
        <v>0.12</v>
      </c>
      <c r="F140" s="120">
        <v>0.12</v>
      </c>
      <c r="G140" s="120"/>
    </row>
    <row r="141" ht="30" customHeight="1" spans="1:7">
      <c r="A141" s="119"/>
      <c r="B141" s="119"/>
      <c r="C141" s="119"/>
      <c r="D141" s="119" t="s">
        <v>132</v>
      </c>
      <c r="E141" s="120">
        <f t="shared" si="2"/>
        <v>17.3</v>
      </c>
      <c r="F141" s="120">
        <v>16.94</v>
      </c>
      <c r="G141" s="120">
        <v>0.36</v>
      </c>
    </row>
    <row r="142" ht="30" customHeight="1" spans="1:7">
      <c r="A142" s="121">
        <v>301</v>
      </c>
      <c r="B142" s="119"/>
      <c r="C142" s="119"/>
      <c r="D142" s="119" t="s">
        <v>256</v>
      </c>
      <c r="E142" s="120">
        <f t="shared" si="2"/>
        <v>16.94</v>
      </c>
      <c r="F142" s="120">
        <v>16.94</v>
      </c>
      <c r="G142" s="120"/>
    </row>
    <row r="143" ht="30" customHeight="1" spans="1:7">
      <c r="A143" s="121">
        <v>301</v>
      </c>
      <c r="B143" s="121" t="s">
        <v>61</v>
      </c>
      <c r="C143" s="120" t="s">
        <v>257</v>
      </c>
      <c r="D143" s="119" t="s">
        <v>258</v>
      </c>
      <c r="E143" s="120">
        <f t="shared" si="2"/>
        <v>16.94</v>
      </c>
      <c r="F143" s="120">
        <v>16.94</v>
      </c>
      <c r="G143" s="120"/>
    </row>
    <row r="144" ht="30" customHeight="1" spans="1:7">
      <c r="A144" s="121" t="s">
        <v>267</v>
      </c>
      <c r="B144" s="121"/>
      <c r="C144" s="121" t="s">
        <v>257</v>
      </c>
      <c r="D144" s="119" t="s">
        <v>268</v>
      </c>
      <c r="E144" s="120">
        <f t="shared" si="2"/>
        <v>0.36</v>
      </c>
      <c r="F144" s="120"/>
      <c r="G144" s="120">
        <v>0.36</v>
      </c>
    </row>
    <row r="145" ht="30" customHeight="1" spans="1:7">
      <c r="A145" s="121" t="s">
        <v>267</v>
      </c>
      <c r="B145" s="121" t="s">
        <v>278</v>
      </c>
      <c r="C145" s="120" t="s">
        <v>257</v>
      </c>
      <c r="D145" s="128" t="s">
        <v>279</v>
      </c>
      <c r="E145" s="120">
        <f t="shared" si="2"/>
        <v>0.36</v>
      </c>
      <c r="F145" s="120"/>
      <c r="G145" s="120">
        <v>0.36</v>
      </c>
    </row>
    <row r="146" ht="30" customHeight="1"/>
    <row r="147" ht="30" customHeight="1"/>
    <row r="148" ht="30" customHeight="1"/>
    <row r="149" ht="30" customHeight="1"/>
    <row r="150" ht="30" customHeight="1"/>
    <row r="151" ht="30" customHeight="1"/>
  </sheetData>
  <mergeCells count="7">
    <mergeCell ref="A1:C1"/>
    <mergeCell ref="E5:G5"/>
    <mergeCell ref="C6:C7"/>
    <mergeCell ref="D6:D7"/>
    <mergeCell ref="E6:E7"/>
    <mergeCell ref="F6:F7"/>
    <mergeCell ref="G6:G7"/>
  </mergeCells>
  <printOptions horizontalCentered="1"/>
  <pageMargins left="0.75" right="0.75" top="0.979166666666667" bottom="0.979166666666667" header="0.509027777777778" footer="0.509027777777778"/>
  <pageSetup paperSize="9" scale="9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H164"/>
  <sheetViews>
    <sheetView workbookViewId="0">
      <selection activeCell="A2" sqref="A$1:F$1048576"/>
    </sheetView>
  </sheetViews>
  <sheetFormatPr defaultColWidth="6.9" defaultRowHeight="12.75" customHeight="1"/>
  <cols>
    <col min="1" max="3" width="5.2" style="20" customWidth="1"/>
    <col min="4" max="4" width="10.3" style="20" customWidth="1"/>
    <col min="5" max="5" width="66.5" style="20" customWidth="1"/>
    <col min="6" max="6" width="18.7" style="20" customWidth="1"/>
    <col min="7" max="242" width="8" style="20" customWidth="1"/>
    <col min="243" max="16384" width="6.9" style="20"/>
  </cols>
  <sheetData>
    <row r="1" ht="25.95" customHeight="1" spans="1:3">
      <c r="A1" s="21"/>
      <c r="B1" s="21"/>
      <c r="C1" s="21"/>
    </row>
    <row r="2" ht="20.1" customHeight="1" spans="1:242">
      <c r="A2" s="22"/>
      <c r="B2" s="23"/>
      <c r="C2" s="23"/>
      <c r="D2" s="23"/>
      <c r="E2" s="23"/>
      <c r="F2" s="24" t="s">
        <v>297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</row>
    <row r="3" ht="20.1" customHeight="1" spans="1:242">
      <c r="A3" s="25" t="s">
        <v>298</v>
      </c>
      <c r="B3" s="25"/>
      <c r="C3" s="25"/>
      <c r="D3" s="25"/>
      <c r="E3" s="25"/>
      <c r="F3" s="25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</row>
    <row r="4" ht="20.1" customHeight="1" spans="1:242">
      <c r="A4" s="26"/>
      <c r="B4" s="26"/>
      <c r="C4" s="26"/>
      <c r="D4" s="26"/>
      <c r="E4" s="26"/>
      <c r="F4" s="28" t="s">
        <v>4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</row>
    <row r="5" ht="20.1" customHeight="1" spans="1:242">
      <c r="A5" s="33" t="s">
        <v>41</v>
      </c>
      <c r="B5" s="34"/>
      <c r="C5" s="35"/>
      <c r="D5" s="36" t="s">
        <v>42</v>
      </c>
      <c r="E5" s="37" t="s">
        <v>299</v>
      </c>
      <c r="F5" s="32" t="s">
        <v>44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</row>
    <row r="6" ht="20.1" customHeight="1" spans="1:242">
      <c r="A6" s="39" t="s">
        <v>51</v>
      </c>
      <c r="B6" s="40" t="s">
        <v>52</v>
      </c>
      <c r="C6" s="41" t="s">
        <v>53</v>
      </c>
      <c r="D6" s="36"/>
      <c r="E6" s="37"/>
      <c r="F6" s="32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</row>
    <row r="7" ht="30" customHeight="1" spans="1:242">
      <c r="A7" s="93"/>
      <c r="B7" s="93"/>
      <c r="C7" s="93"/>
      <c r="D7" s="94"/>
      <c r="E7" s="95" t="s">
        <v>31</v>
      </c>
      <c r="F7" s="90">
        <v>7774.55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</row>
    <row r="8" ht="30" customHeight="1" spans="1:6">
      <c r="A8" s="95"/>
      <c r="B8" s="95"/>
      <c r="C8" s="95"/>
      <c r="D8" s="95"/>
      <c r="E8" s="95" t="s">
        <v>0</v>
      </c>
      <c r="F8" s="90">
        <v>5232.4</v>
      </c>
    </row>
    <row r="9" ht="30" customHeight="1" spans="1:6">
      <c r="A9" s="95"/>
      <c r="B9" s="95"/>
      <c r="C9" s="95"/>
      <c r="D9" s="95"/>
      <c r="E9" s="95" t="s">
        <v>300</v>
      </c>
      <c r="F9" s="90">
        <v>155</v>
      </c>
    </row>
    <row r="10" ht="30" customHeight="1" spans="1:6">
      <c r="A10" s="95" t="s">
        <v>55</v>
      </c>
      <c r="B10" s="95" t="s">
        <v>57</v>
      </c>
      <c r="C10" s="95" t="s">
        <v>64</v>
      </c>
      <c r="D10" s="95" t="s">
        <v>54</v>
      </c>
      <c r="E10" s="95" t="s">
        <v>301</v>
      </c>
      <c r="F10" s="90">
        <v>5</v>
      </c>
    </row>
    <row r="11" ht="30" customHeight="1" spans="1:6">
      <c r="A11" s="96" t="s">
        <v>55</v>
      </c>
      <c r="B11" s="96" t="s">
        <v>57</v>
      </c>
      <c r="C11" s="97" t="s">
        <v>64</v>
      </c>
      <c r="D11" s="98" t="s">
        <v>54</v>
      </c>
      <c r="E11" s="95" t="s">
        <v>302</v>
      </c>
      <c r="F11" s="90">
        <v>12</v>
      </c>
    </row>
    <row r="12" ht="30" customHeight="1" spans="1:6">
      <c r="A12" s="95" t="s">
        <v>55</v>
      </c>
      <c r="B12" s="95" t="s">
        <v>57</v>
      </c>
      <c r="C12" s="95" t="s">
        <v>66</v>
      </c>
      <c r="D12" s="95" t="s">
        <v>54</v>
      </c>
      <c r="E12" s="97" t="s">
        <v>303</v>
      </c>
      <c r="F12" s="90">
        <v>110</v>
      </c>
    </row>
    <row r="13" ht="30" customHeight="1" spans="1:6">
      <c r="A13" s="95" t="s">
        <v>55</v>
      </c>
      <c r="B13" s="95" t="s">
        <v>57</v>
      </c>
      <c r="C13" s="95" t="s">
        <v>70</v>
      </c>
      <c r="D13" s="95" t="s">
        <v>54</v>
      </c>
      <c r="E13" s="95" t="s">
        <v>304</v>
      </c>
      <c r="F13" s="90">
        <v>18</v>
      </c>
    </row>
    <row r="14" ht="30" customHeight="1" spans="1:6">
      <c r="A14" s="95" t="s">
        <v>55</v>
      </c>
      <c r="B14" s="95" t="s">
        <v>57</v>
      </c>
      <c r="C14" s="95" t="s">
        <v>70</v>
      </c>
      <c r="D14" s="95" t="s">
        <v>54</v>
      </c>
      <c r="E14" s="95" t="s">
        <v>305</v>
      </c>
      <c r="F14" s="90">
        <v>10</v>
      </c>
    </row>
    <row r="15" ht="30" customHeight="1" spans="1:6">
      <c r="A15" s="95" t="s">
        <v>55</v>
      </c>
      <c r="B15" s="95" t="s">
        <v>57</v>
      </c>
      <c r="C15" s="95" t="s">
        <v>68</v>
      </c>
      <c r="D15" s="95" t="s">
        <v>54</v>
      </c>
      <c r="E15" s="95" t="s">
        <v>306</v>
      </c>
      <c r="F15" s="90">
        <v>50</v>
      </c>
    </row>
    <row r="16" ht="30" customHeight="1" spans="1:6">
      <c r="A16" s="95"/>
      <c r="B16" s="95"/>
      <c r="C16" s="95"/>
      <c r="D16" s="95"/>
      <c r="E16" s="95" t="s">
        <v>78</v>
      </c>
      <c r="F16" s="90">
        <v>3072.82</v>
      </c>
    </row>
    <row r="17" ht="30" customHeight="1" spans="1:6">
      <c r="A17" s="95"/>
      <c r="B17" s="95"/>
      <c r="C17" s="95"/>
      <c r="D17" s="95"/>
      <c r="E17" s="95" t="s">
        <v>300</v>
      </c>
      <c r="F17" s="90">
        <v>3072.82</v>
      </c>
    </row>
    <row r="18" ht="30" customHeight="1" spans="1:6">
      <c r="A18" s="95" t="s">
        <v>55</v>
      </c>
      <c r="B18" s="95" t="s">
        <v>77</v>
      </c>
      <c r="C18" s="95" t="s">
        <v>61</v>
      </c>
      <c r="D18" s="95" t="s">
        <v>54</v>
      </c>
      <c r="E18" s="95" t="s">
        <v>307</v>
      </c>
      <c r="F18" s="90">
        <v>190</v>
      </c>
    </row>
    <row r="19" ht="30" customHeight="1" spans="1:6">
      <c r="A19" s="95" t="s">
        <v>55</v>
      </c>
      <c r="B19" s="95" t="s">
        <v>77</v>
      </c>
      <c r="C19" s="95" t="s">
        <v>57</v>
      </c>
      <c r="D19" s="95" t="s">
        <v>54</v>
      </c>
      <c r="E19" s="95" t="s">
        <v>308</v>
      </c>
      <c r="F19" s="90">
        <v>590</v>
      </c>
    </row>
    <row r="20" ht="30" customHeight="1" spans="1:6">
      <c r="A20" s="95" t="s">
        <v>55</v>
      </c>
      <c r="B20" s="95" t="s">
        <v>77</v>
      </c>
      <c r="C20" s="95" t="s">
        <v>64</v>
      </c>
      <c r="D20" s="95" t="s">
        <v>54</v>
      </c>
      <c r="E20" s="95" t="s">
        <v>309</v>
      </c>
      <c r="F20" s="90">
        <v>1329.82</v>
      </c>
    </row>
    <row r="21" ht="30" customHeight="1" spans="1:6">
      <c r="A21" s="95" t="s">
        <v>55</v>
      </c>
      <c r="B21" s="95" t="s">
        <v>77</v>
      </c>
      <c r="C21" s="95" t="s">
        <v>72</v>
      </c>
      <c r="D21" s="95" t="s">
        <v>54</v>
      </c>
      <c r="E21" s="95" t="s">
        <v>310</v>
      </c>
      <c r="F21" s="90">
        <v>962.5</v>
      </c>
    </row>
    <row r="22" ht="30" customHeight="1" spans="1:6">
      <c r="A22" s="95" t="s">
        <v>55</v>
      </c>
      <c r="B22" s="95" t="s">
        <v>77</v>
      </c>
      <c r="C22" s="95" t="s">
        <v>70</v>
      </c>
      <c r="D22" s="95" t="s">
        <v>54</v>
      </c>
      <c r="E22" s="95" t="s">
        <v>311</v>
      </c>
      <c r="F22" s="90">
        <v>0.5</v>
      </c>
    </row>
    <row r="23" ht="30" customHeight="1" spans="1:6">
      <c r="A23" s="95"/>
      <c r="B23" s="95"/>
      <c r="C23" s="95"/>
      <c r="D23" s="95"/>
      <c r="E23" s="95" t="s">
        <v>86</v>
      </c>
      <c r="F23" s="90">
        <v>862.49</v>
      </c>
    </row>
    <row r="24" ht="30" customHeight="1" spans="1:6">
      <c r="A24" s="95"/>
      <c r="B24" s="95"/>
      <c r="C24" s="95"/>
      <c r="D24" s="95"/>
      <c r="E24" s="95" t="s">
        <v>300</v>
      </c>
      <c r="F24" s="90">
        <v>862.49</v>
      </c>
    </row>
    <row r="25" ht="30" customHeight="1" spans="1:6">
      <c r="A25" s="95" t="s">
        <v>55</v>
      </c>
      <c r="B25" s="95" t="s">
        <v>85</v>
      </c>
      <c r="C25" s="95" t="s">
        <v>61</v>
      </c>
      <c r="D25" s="95" t="s">
        <v>54</v>
      </c>
      <c r="E25" s="95" t="s">
        <v>312</v>
      </c>
      <c r="F25" s="90">
        <v>600</v>
      </c>
    </row>
    <row r="26" ht="30" customHeight="1" spans="1:6">
      <c r="A26" s="95" t="s">
        <v>55</v>
      </c>
      <c r="B26" s="95" t="s">
        <v>85</v>
      </c>
      <c r="C26" s="95" t="s">
        <v>57</v>
      </c>
      <c r="D26" s="95" t="s">
        <v>54</v>
      </c>
      <c r="E26" s="95" t="s">
        <v>313</v>
      </c>
      <c r="F26" s="90">
        <v>178.5</v>
      </c>
    </row>
    <row r="27" ht="30" customHeight="1" spans="1:6">
      <c r="A27" s="95" t="s">
        <v>55</v>
      </c>
      <c r="B27" s="95" t="s">
        <v>85</v>
      </c>
      <c r="C27" s="95" t="s">
        <v>64</v>
      </c>
      <c r="D27" s="95" t="s">
        <v>54</v>
      </c>
      <c r="E27" s="95" t="s">
        <v>314</v>
      </c>
      <c r="F27" s="90">
        <v>22</v>
      </c>
    </row>
    <row r="28" ht="30" customHeight="1" spans="1:6">
      <c r="A28" s="95" t="s">
        <v>55</v>
      </c>
      <c r="B28" s="95" t="s">
        <v>85</v>
      </c>
      <c r="C28" s="95" t="s">
        <v>70</v>
      </c>
      <c r="D28" s="95" t="s">
        <v>54</v>
      </c>
      <c r="E28" s="97" t="s">
        <v>315</v>
      </c>
      <c r="F28" s="90">
        <v>61.99</v>
      </c>
    </row>
    <row r="29" ht="30" customHeight="1" spans="1:6">
      <c r="A29" s="95"/>
      <c r="B29" s="95"/>
      <c r="C29" s="95"/>
      <c r="D29" s="95"/>
      <c r="E29" s="95" t="s">
        <v>93</v>
      </c>
      <c r="F29" s="90">
        <v>480</v>
      </c>
    </row>
    <row r="30" ht="30" customHeight="1" spans="1:6">
      <c r="A30" s="95"/>
      <c r="B30" s="95"/>
      <c r="C30" s="95"/>
      <c r="D30" s="95"/>
      <c r="E30" s="95" t="s">
        <v>300</v>
      </c>
      <c r="F30" s="90">
        <v>480</v>
      </c>
    </row>
    <row r="31" ht="30" customHeight="1" spans="1:6">
      <c r="A31" s="95" t="s">
        <v>55</v>
      </c>
      <c r="B31" s="95" t="s">
        <v>92</v>
      </c>
      <c r="C31" s="95" t="s">
        <v>61</v>
      </c>
      <c r="D31" s="95" t="s">
        <v>54</v>
      </c>
      <c r="E31" s="97" t="s">
        <v>316</v>
      </c>
      <c r="F31" s="90">
        <v>10</v>
      </c>
    </row>
    <row r="32" ht="30" customHeight="1" spans="1:6">
      <c r="A32" s="95" t="s">
        <v>55</v>
      </c>
      <c r="B32" s="95" t="s">
        <v>92</v>
      </c>
      <c r="C32" s="95" t="s">
        <v>72</v>
      </c>
      <c r="D32" s="95" t="s">
        <v>54</v>
      </c>
      <c r="E32" s="97" t="s">
        <v>317</v>
      </c>
      <c r="F32" s="90">
        <v>20</v>
      </c>
    </row>
    <row r="33" ht="30" customHeight="1" spans="1:6">
      <c r="A33" s="95" t="s">
        <v>55</v>
      </c>
      <c r="B33" s="95" t="s">
        <v>92</v>
      </c>
      <c r="C33" s="95" t="s">
        <v>70</v>
      </c>
      <c r="D33" s="95" t="s">
        <v>54</v>
      </c>
      <c r="E33" s="97" t="s">
        <v>318</v>
      </c>
      <c r="F33" s="90">
        <v>450</v>
      </c>
    </row>
    <row r="34" ht="30" customHeight="1" spans="1:6">
      <c r="A34" s="95"/>
      <c r="B34" s="95"/>
      <c r="C34" s="95"/>
      <c r="D34" s="95"/>
      <c r="E34" s="95" t="s">
        <v>99</v>
      </c>
      <c r="F34" s="90">
        <v>394.68</v>
      </c>
    </row>
    <row r="35" ht="30" customHeight="1" spans="1:6">
      <c r="A35" s="95"/>
      <c r="B35" s="95"/>
      <c r="C35" s="95"/>
      <c r="D35" s="95"/>
      <c r="E35" s="95" t="s">
        <v>300</v>
      </c>
      <c r="F35" s="90">
        <v>3</v>
      </c>
    </row>
    <row r="36" ht="30" customHeight="1" spans="1:6">
      <c r="A36" s="95" t="s">
        <v>55</v>
      </c>
      <c r="B36" s="95" t="s">
        <v>98</v>
      </c>
      <c r="C36" s="95" t="s">
        <v>262</v>
      </c>
      <c r="D36" s="95" t="s">
        <v>54</v>
      </c>
      <c r="E36" s="97" t="s">
        <v>319</v>
      </c>
      <c r="F36" s="90">
        <v>3</v>
      </c>
    </row>
    <row r="37" ht="30" customHeight="1" spans="1:6">
      <c r="A37" s="95"/>
      <c r="B37" s="95"/>
      <c r="C37" s="95"/>
      <c r="D37" s="95"/>
      <c r="E37" s="95" t="s">
        <v>320</v>
      </c>
      <c r="F37" s="90">
        <v>391.68</v>
      </c>
    </row>
    <row r="38" ht="30" customHeight="1" spans="1:6">
      <c r="A38" s="95" t="s">
        <v>55</v>
      </c>
      <c r="B38" s="95" t="s">
        <v>98</v>
      </c>
      <c r="C38" s="95" t="s">
        <v>262</v>
      </c>
      <c r="D38" s="95" t="s">
        <v>54</v>
      </c>
      <c r="E38" s="95" t="s">
        <v>321</v>
      </c>
      <c r="F38" s="90">
        <v>391.68</v>
      </c>
    </row>
    <row r="39" ht="30" customHeight="1" spans="1:6">
      <c r="A39" s="95"/>
      <c r="B39" s="95"/>
      <c r="C39" s="95"/>
      <c r="D39" s="95"/>
      <c r="E39" s="95" t="s">
        <v>103</v>
      </c>
      <c r="F39" s="90">
        <v>16</v>
      </c>
    </row>
    <row r="40" ht="30" customHeight="1" spans="1:6">
      <c r="A40" s="95"/>
      <c r="B40" s="95"/>
      <c r="C40" s="95"/>
      <c r="D40" s="95"/>
      <c r="E40" s="95" t="s">
        <v>300</v>
      </c>
      <c r="F40" s="90">
        <v>16</v>
      </c>
    </row>
    <row r="41" ht="30" customHeight="1" spans="1:6">
      <c r="A41" s="95" t="s">
        <v>55</v>
      </c>
      <c r="B41" s="95" t="s">
        <v>102</v>
      </c>
      <c r="C41" s="95" t="s">
        <v>57</v>
      </c>
      <c r="D41" s="95" t="s">
        <v>54</v>
      </c>
      <c r="E41" s="97" t="s">
        <v>322</v>
      </c>
      <c r="F41" s="90">
        <v>16</v>
      </c>
    </row>
    <row r="42" ht="30" customHeight="1" spans="1:6">
      <c r="A42" s="95"/>
      <c r="B42" s="95"/>
      <c r="C42" s="95"/>
      <c r="D42" s="95"/>
      <c r="E42" s="95" t="s">
        <v>107</v>
      </c>
      <c r="F42" s="90">
        <v>50</v>
      </c>
    </row>
    <row r="43" ht="30" customHeight="1" spans="1:6">
      <c r="A43" s="95"/>
      <c r="B43" s="95"/>
      <c r="C43" s="95"/>
      <c r="D43" s="95"/>
      <c r="E43" s="95" t="s">
        <v>300</v>
      </c>
      <c r="F43" s="90">
        <v>50</v>
      </c>
    </row>
    <row r="44" ht="30" customHeight="1" spans="1:6">
      <c r="A44" s="95" t="s">
        <v>55</v>
      </c>
      <c r="B44" s="95" t="s">
        <v>106</v>
      </c>
      <c r="C44" s="95" t="s">
        <v>61</v>
      </c>
      <c r="D44" s="95" t="s">
        <v>54</v>
      </c>
      <c r="E44" s="95" t="s">
        <v>323</v>
      </c>
      <c r="F44" s="90">
        <v>50</v>
      </c>
    </row>
    <row r="45" ht="30" customHeight="1" spans="1:6">
      <c r="A45" s="95"/>
      <c r="B45" s="95"/>
      <c r="C45" s="95"/>
      <c r="D45" s="95"/>
      <c r="E45" s="95" t="s">
        <v>111</v>
      </c>
      <c r="F45" s="90">
        <v>30</v>
      </c>
    </row>
    <row r="46" ht="30" customHeight="1" spans="1:6">
      <c r="A46" s="95"/>
      <c r="B46" s="95"/>
      <c r="C46" s="95"/>
      <c r="D46" s="95"/>
      <c r="E46" s="95" t="s">
        <v>320</v>
      </c>
      <c r="F46" s="90">
        <v>30</v>
      </c>
    </row>
    <row r="47" ht="30" customHeight="1" spans="1:6">
      <c r="A47" s="95" t="s">
        <v>55</v>
      </c>
      <c r="B47" s="95" t="s">
        <v>110</v>
      </c>
      <c r="C47" s="95" t="s">
        <v>61</v>
      </c>
      <c r="D47" s="95" t="s">
        <v>54</v>
      </c>
      <c r="E47" s="97" t="s">
        <v>324</v>
      </c>
      <c r="F47" s="90">
        <v>30</v>
      </c>
    </row>
    <row r="48" ht="30" customHeight="1" spans="1:6">
      <c r="A48" s="95"/>
      <c r="B48" s="95"/>
      <c r="C48" s="95"/>
      <c r="D48" s="95"/>
      <c r="E48" s="95" t="s">
        <v>115</v>
      </c>
      <c r="F48" s="90">
        <v>30.12</v>
      </c>
    </row>
    <row r="49" ht="30" customHeight="1" spans="1:6">
      <c r="A49" s="95"/>
      <c r="B49" s="95"/>
      <c r="C49" s="95"/>
      <c r="D49" s="95"/>
      <c r="E49" s="95" t="s">
        <v>300</v>
      </c>
      <c r="F49" s="90">
        <v>30.12</v>
      </c>
    </row>
    <row r="50" ht="30" customHeight="1" spans="1:6">
      <c r="A50" s="95" t="s">
        <v>55</v>
      </c>
      <c r="B50" s="95" t="s">
        <v>114</v>
      </c>
      <c r="C50" s="95" t="s">
        <v>61</v>
      </c>
      <c r="D50" s="95" t="s">
        <v>54</v>
      </c>
      <c r="E50" s="97" t="s">
        <v>325</v>
      </c>
      <c r="F50" s="90">
        <v>0.36</v>
      </c>
    </row>
    <row r="51" ht="30" customHeight="1" spans="1:6">
      <c r="A51" s="95" t="s">
        <v>55</v>
      </c>
      <c r="B51" s="95" t="s">
        <v>114</v>
      </c>
      <c r="C51" s="95" t="s">
        <v>57</v>
      </c>
      <c r="D51" s="95" t="s">
        <v>54</v>
      </c>
      <c r="E51" s="97" t="s">
        <v>324</v>
      </c>
      <c r="F51" s="90">
        <v>29.76</v>
      </c>
    </row>
    <row r="52" ht="30" customHeight="1" spans="1:6">
      <c r="A52" s="95"/>
      <c r="B52" s="95"/>
      <c r="C52" s="95"/>
      <c r="D52" s="95"/>
      <c r="E52" s="95" t="s">
        <v>120</v>
      </c>
      <c r="F52" s="90">
        <v>91.29</v>
      </c>
    </row>
    <row r="53" ht="30" customHeight="1" spans="1:6">
      <c r="A53" s="95"/>
      <c r="B53" s="95"/>
      <c r="C53" s="95"/>
      <c r="D53" s="95"/>
      <c r="E53" s="95" t="s">
        <v>122</v>
      </c>
      <c r="F53" s="90">
        <v>91.29</v>
      </c>
    </row>
    <row r="54" ht="30" customHeight="1" spans="1:6">
      <c r="A54" s="95"/>
      <c r="B54" s="95"/>
      <c r="C54" s="95"/>
      <c r="D54" s="95"/>
      <c r="E54" s="95" t="s">
        <v>300</v>
      </c>
      <c r="F54" s="90">
        <v>91.29</v>
      </c>
    </row>
    <row r="55" ht="30" customHeight="1" spans="1:6">
      <c r="A55" s="95" t="s">
        <v>119</v>
      </c>
      <c r="B55" s="95" t="s">
        <v>121</v>
      </c>
      <c r="C55" s="95" t="s">
        <v>61</v>
      </c>
      <c r="D55" s="95" t="s">
        <v>54</v>
      </c>
      <c r="E55" s="95" t="s">
        <v>326</v>
      </c>
      <c r="F55" s="90">
        <v>91.29</v>
      </c>
    </row>
    <row r="56" ht="30" customHeight="1" spans="1:6">
      <c r="A56" s="99"/>
      <c r="B56" s="99"/>
      <c r="C56" s="99"/>
      <c r="D56" s="99"/>
      <c r="E56" s="95" t="s">
        <v>132</v>
      </c>
      <c r="F56" s="90">
        <v>1330</v>
      </c>
    </row>
    <row r="57" ht="30" customHeight="1" spans="1:6">
      <c r="A57" s="99"/>
      <c r="B57" s="99"/>
      <c r="C57" s="99"/>
      <c r="D57" s="99"/>
      <c r="E57" s="95" t="s">
        <v>56</v>
      </c>
      <c r="F57" s="90">
        <v>1330</v>
      </c>
    </row>
    <row r="58" ht="30" customHeight="1" spans="1:6">
      <c r="A58" s="95"/>
      <c r="B58" s="95"/>
      <c r="C58" s="95"/>
      <c r="D58" s="95"/>
      <c r="E58" s="95" t="s">
        <v>93</v>
      </c>
      <c r="F58" s="90">
        <v>1330</v>
      </c>
    </row>
    <row r="59" ht="30" customHeight="1" spans="1:6">
      <c r="A59" s="95"/>
      <c r="B59" s="95"/>
      <c r="C59" s="95"/>
      <c r="D59" s="95"/>
      <c r="E59" s="95" t="s">
        <v>300</v>
      </c>
      <c r="F59" s="90">
        <v>1330</v>
      </c>
    </row>
    <row r="60" ht="30" customHeight="1" spans="1:6">
      <c r="A60" s="95" t="s">
        <v>55</v>
      </c>
      <c r="B60" s="95" t="s">
        <v>92</v>
      </c>
      <c r="C60" s="95" t="s">
        <v>66</v>
      </c>
      <c r="D60" s="95" t="s">
        <v>131</v>
      </c>
      <c r="E60" s="98" t="s">
        <v>327</v>
      </c>
      <c r="F60" s="90">
        <v>224</v>
      </c>
    </row>
    <row r="61" ht="30" customHeight="1" spans="1:6">
      <c r="A61" s="95" t="s">
        <v>55</v>
      </c>
      <c r="B61" s="95" t="s">
        <v>92</v>
      </c>
      <c r="C61" s="95" t="s">
        <v>66</v>
      </c>
      <c r="D61" s="95" t="s">
        <v>131</v>
      </c>
      <c r="E61" s="98" t="s">
        <v>328</v>
      </c>
      <c r="F61" s="90">
        <v>611.33</v>
      </c>
    </row>
    <row r="62" ht="30" customHeight="1" spans="1:6">
      <c r="A62" s="95" t="s">
        <v>55</v>
      </c>
      <c r="B62" s="95" t="s">
        <v>92</v>
      </c>
      <c r="C62" s="95" t="s">
        <v>66</v>
      </c>
      <c r="D62" s="95" t="s">
        <v>131</v>
      </c>
      <c r="E62" s="98" t="s">
        <v>329</v>
      </c>
      <c r="F62" s="90">
        <v>494.67</v>
      </c>
    </row>
    <row r="63" ht="30" customHeight="1" spans="1:6">
      <c r="A63" s="99"/>
      <c r="B63" s="99"/>
      <c r="C63" s="99"/>
      <c r="D63" s="99"/>
      <c r="E63" s="95" t="s">
        <v>136</v>
      </c>
      <c r="F63" s="90">
        <v>115</v>
      </c>
    </row>
    <row r="64" ht="30" customHeight="1" spans="1:6">
      <c r="A64" s="95"/>
      <c r="B64" s="95"/>
      <c r="C64" s="95"/>
      <c r="D64" s="95"/>
      <c r="E64" s="100" t="s">
        <v>56</v>
      </c>
      <c r="F64" s="90">
        <v>115</v>
      </c>
    </row>
    <row r="65" ht="30" customHeight="1" spans="1:6">
      <c r="A65" s="95"/>
      <c r="B65" s="95"/>
      <c r="C65" s="95"/>
      <c r="D65" s="95"/>
      <c r="E65" s="100" t="s">
        <v>93</v>
      </c>
      <c r="F65" s="90">
        <v>115</v>
      </c>
    </row>
    <row r="66" ht="30" customHeight="1" spans="1:6">
      <c r="A66" s="95"/>
      <c r="B66" s="95"/>
      <c r="C66" s="95"/>
      <c r="D66" s="95"/>
      <c r="E66" s="100" t="s">
        <v>300</v>
      </c>
      <c r="F66" s="90">
        <v>115</v>
      </c>
    </row>
    <row r="67" ht="30" customHeight="1" spans="1:6">
      <c r="A67" s="95" t="s">
        <v>55</v>
      </c>
      <c r="B67" s="95" t="s">
        <v>92</v>
      </c>
      <c r="C67" s="95" t="s">
        <v>72</v>
      </c>
      <c r="D67" s="95" t="s">
        <v>135</v>
      </c>
      <c r="E67" s="98" t="s">
        <v>330</v>
      </c>
      <c r="F67" s="90">
        <v>115</v>
      </c>
    </row>
    <row r="68" ht="30" customHeight="1" spans="1:6">
      <c r="A68" s="95"/>
      <c r="B68" s="95"/>
      <c r="C68" s="95"/>
      <c r="D68" s="95"/>
      <c r="E68" s="95" t="s">
        <v>142</v>
      </c>
      <c r="F68" s="90">
        <v>25</v>
      </c>
    </row>
    <row r="69" ht="30" customHeight="1" spans="1:6">
      <c r="A69" s="95"/>
      <c r="B69" s="95"/>
      <c r="C69" s="95"/>
      <c r="D69" s="95"/>
      <c r="E69" s="95" t="s">
        <v>56</v>
      </c>
      <c r="F69" s="90">
        <v>25</v>
      </c>
    </row>
    <row r="70" ht="30" customHeight="1" spans="1:6">
      <c r="A70" s="95"/>
      <c r="B70" s="95"/>
      <c r="C70" s="95"/>
      <c r="D70" s="95"/>
      <c r="E70" s="95" t="s">
        <v>107</v>
      </c>
      <c r="F70" s="90">
        <v>25</v>
      </c>
    </row>
    <row r="71" ht="30" customHeight="1" spans="1:6">
      <c r="A71" s="95"/>
      <c r="B71" s="95"/>
      <c r="C71" s="95"/>
      <c r="D71" s="95"/>
      <c r="E71" s="95" t="s">
        <v>300</v>
      </c>
      <c r="F71" s="90">
        <v>25</v>
      </c>
    </row>
    <row r="72" ht="30" customHeight="1" spans="1:6">
      <c r="A72" s="95" t="s">
        <v>55</v>
      </c>
      <c r="B72" s="95" t="s">
        <v>106</v>
      </c>
      <c r="C72" s="95" t="s">
        <v>57</v>
      </c>
      <c r="D72" s="95" t="s">
        <v>141</v>
      </c>
      <c r="E72" s="98" t="s">
        <v>331</v>
      </c>
      <c r="F72" s="90">
        <v>25</v>
      </c>
    </row>
    <row r="73" ht="30" customHeight="1" spans="1:6">
      <c r="A73" s="99"/>
      <c r="B73" s="99"/>
      <c r="C73" s="99"/>
      <c r="D73" s="99"/>
      <c r="E73" s="95" t="s">
        <v>146</v>
      </c>
      <c r="F73" s="90">
        <v>420</v>
      </c>
    </row>
    <row r="74" ht="30" customHeight="1" spans="1:6">
      <c r="A74" s="95"/>
      <c r="B74" s="95"/>
      <c r="C74" s="95"/>
      <c r="D74" s="95"/>
      <c r="E74" s="100" t="s">
        <v>56</v>
      </c>
      <c r="F74" s="90">
        <v>420</v>
      </c>
    </row>
    <row r="75" ht="30" customHeight="1" spans="1:6">
      <c r="A75" s="95"/>
      <c r="B75" s="95"/>
      <c r="C75" s="95"/>
      <c r="D75" s="95"/>
      <c r="E75" s="100" t="s">
        <v>93</v>
      </c>
      <c r="F75" s="90">
        <v>420</v>
      </c>
    </row>
    <row r="76" ht="30" customHeight="1" spans="1:6">
      <c r="A76" s="95"/>
      <c r="B76" s="95"/>
      <c r="C76" s="95"/>
      <c r="D76" s="95"/>
      <c r="E76" s="100" t="s">
        <v>300</v>
      </c>
      <c r="F76" s="90">
        <v>420</v>
      </c>
    </row>
    <row r="77" ht="30" customHeight="1" spans="1:6">
      <c r="A77" s="95" t="s">
        <v>55</v>
      </c>
      <c r="B77" s="95" t="s">
        <v>92</v>
      </c>
      <c r="C77" s="95" t="s">
        <v>66</v>
      </c>
      <c r="D77" s="95" t="s">
        <v>145</v>
      </c>
      <c r="E77" s="98" t="s">
        <v>332</v>
      </c>
      <c r="F77" s="90">
        <v>275.5</v>
      </c>
    </row>
    <row r="78" ht="30" customHeight="1" spans="1:6">
      <c r="A78" s="95" t="s">
        <v>55</v>
      </c>
      <c r="B78" s="95" t="s">
        <v>92</v>
      </c>
      <c r="C78" s="95" t="s">
        <v>66</v>
      </c>
      <c r="D78" s="95" t="s">
        <v>145</v>
      </c>
      <c r="E78" s="98" t="s">
        <v>333</v>
      </c>
      <c r="F78" s="90">
        <v>144.5</v>
      </c>
    </row>
    <row r="79" ht="30" customHeight="1" spans="1:6">
      <c r="A79" s="99"/>
      <c r="B79" s="99"/>
      <c r="C79" s="99"/>
      <c r="D79" s="95"/>
      <c r="E79" s="95" t="s">
        <v>149</v>
      </c>
      <c r="F79" s="101">
        <v>652.15</v>
      </c>
    </row>
    <row r="80" ht="30" customHeight="1" spans="1:6">
      <c r="A80" s="95" t="s">
        <v>55</v>
      </c>
      <c r="B80" s="95" t="s">
        <v>57</v>
      </c>
      <c r="C80" s="95" t="s">
        <v>72</v>
      </c>
      <c r="D80" s="95" t="s">
        <v>148</v>
      </c>
      <c r="E80" s="97" t="s">
        <v>334</v>
      </c>
      <c r="F80" s="101">
        <v>10</v>
      </c>
    </row>
    <row r="81" ht="30" customHeight="1" spans="1:6">
      <c r="A81" s="95" t="s">
        <v>55</v>
      </c>
      <c r="B81" s="95" t="s">
        <v>92</v>
      </c>
      <c r="C81" s="95" t="s">
        <v>57</v>
      </c>
      <c r="D81" s="95" t="s">
        <v>148</v>
      </c>
      <c r="E81" s="97" t="s">
        <v>335</v>
      </c>
      <c r="F81" s="101">
        <v>642.15</v>
      </c>
    </row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</sheetData>
  <mergeCells count="5">
    <mergeCell ref="A1:C1"/>
    <mergeCell ref="A3:F3"/>
    <mergeCell ref="D5:D6"/>
    <mergeCell ref="E5:E6"/>
    <mergeCell ref="F5:F6"/>
  </mergeCells>
  <printOptions horizontalCentered="1"/>
  <pageMargins left="0.75" right="0.75" top="0.979166666666667" bottom="0.979166666666667" header="0.509027777777778" footer="0.509027777777778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H31"/>
  <sheetViews>
    <sheetView workbookViewId="0">
      <selection activeCell="B27" sqref="B27"/>
    </sheetView>
  </sheetViews>
  <sheetFormatPr defaultColWidth="6.9" defaultRowHeight="12.75" customHeight="1" outlineLevelCol="7"/>
  <cols>
    <col min="1" max="1" width="15.1" style="20" customWidth="1"/>
    <col min="2" max="2" width="35.6" style="20" customWidth="1"/>
    <col min="3" max="8" width="15.7" style="20" customWidth="1"/>
    <col min="9" max="16384" width="6.9" style="20"/>
  </cols>
  <sheetData>
    <row r="1" ht="22.2" customHeight="1" spans="1:1">
      <c r="A1" s="88"/>
    </row>
    <row r="2" ht="20.1" customHeight="1" spans="1:8">
      <c r="A2" s="62"/>
      <c r="B2" s="62"/>
      <c r="C2" s="62"/>
      <c r="D2" s="62"/>
      <c r="E2" s="63"/>
      <c r="F2" s="62"/>
      <c r="G2" s="62"/>
      <c r="H2" s="64" t="s">
        <v>336</v>
      </c>
    </row>
    <row r="3" ht="25.5" customHeight="1" spans="1:8">
      <c r="A3" s="25" t="s">
        <v>337</v>
      </c>
      <c r="B3" s="25"/>
      <c r="C3" s="25"/>
      <c r="D3" s="25"/>
      <c r="E3" s="25"/>
      <c r="F3" s="25"/>
      <c r="G3" s="25"/>
      <c r="H3" s="25"/>
    </row>
    <row r="4" ht="20.1" customHeight="1" spans="1:8">
      <c r="A4" s="27"/>
      <c r="B4" s="65"/>
      <c r="C4" s="65"/>
      <c r="D4" s="65"/>
      <c r="E4" s="65"/>
      <c r="F4" s="65"/>
      <c r="G4" s="65"/>
      <c r="H4" s="28" t="s">
        <v>4</v>
      </c>
    </row>
    <row r="5" ht="20.1" customHeight="1" spans="1:8">
      <c r="A5" s="37" t="s">
        <v>338</v>
      </c>
      <c r="B5" s="37" t="s">
        <v>339</v>
      </c>
      <c r="C5" s="32" t="s">
        <v>340</v>
      </c>
      <c r="D5" s="32"/>
      <c r="E5" s="32"/>
      <c r="F5" s="32"/>
      <c r="G5" s="32"/>
      <c r="H5" s="32"/>
    </row>
    <row r="6" ht="20.1" customHeight="1" spans="1:8">
      <c r="A6" s="37"/>
      <c r="B6" s="37"/>
      <c r="C6" s="66" t="s">
        <v>31</v>
      </c>
      <c r="D6" s="67" t="s">
        <v>341</v>
      </c>
      <c r="E6" s="68" t="s">
        <v>342</v>
      </c>
      <c r="F6" s="69"/>
      <c r="G6" s="69"/>
      <c r="H6" s="70" t="s">
        <v>211</v>
      </c>
    </row>
    <row r="7" ht="33.75" customHeight="1" spans="1:8">
      <c r="A7" s="43"/>
      <c r="B7" s="43"/>
      <c r="C7" s="71"/>
      <c r="D7" s="44"/>
      <c r="E7" s="72" t="s">
        <v>46</v>
      </c>
      <c r="F7" s="73" t="s">
        <v>343</v>
      </c>
      <c r="G7" s="74" t="s">
        <v>344</v>
      </c>
      <c r="H7" s="75"/>
    </row>
    <row r="8" ht="33.75" customHeight="1" spans="1:8">
      <c r="A8" s="38"/>
      <c r="B8" s="89" t="s">
        <v>31</v>
      </c>
      <c r="C8" s="90">
        <v>8.5</v>
      </c>
      <c r="D8" s="89"/>
      <c r="E8" s="89"/>
      <c r="F8" s="89"/>
      <c r="G8" s="89"/>
      <c r="H8" s="90">
        <v>8.5</v>
      </c>
    </row>
    <row r="9" ht="20.1" customHeight="1" spans="1:8">
      <c r="A9" s="91" t="s">
        <v>54</v>
      </c>
      <c r="B9" s="91" t="s">
        <v>0</v>
      </c>
      <c r="C9" s="90">
        <f t="shared" ref="C9:C14" si="0">H9</f>
        <v>1.9</v>
      </c>
      <c r="D9" s="91"/>
      <c r="E9" s="91"/>
      <c r="F9" s="91"/>
      <c r="G9" s="91"/>
      <c r="H9" s="90">
        <v>1.9</v>
      </c>
    </row>
    <row r="10" ht="20.1" customHeight="1" spans="1:8">
      <c r="A10" s="91" t="s">
        <v>131</v>
      </c>
      <c r="B10" s="91" t="s">
        <v>132</v>
      </c>
      <c r="C10" s="90">
        <f t="shared" si="0"/>
        <v>3</v>
      </c>
      <c r="D10" s="91"/>
      <c r="E10" s="91"/>
      <c r="F10" s="91"/>
      <c r="G10" s="91"/>
      <c r="H10" s="90">
        <v>3</v>
      </c>
    </row>
    <row r="11" ht="20.1" customHeight="1" spans="1:8">
      <c r="A11" s="91" t="s">
        <v>135</v>
      </c>
      <c r="B11" s="91" t="s">
        <v>136</v>
      </c>
      <c r="C11" s="90">
        <f t="shared" si="0"/>
        <v>0.6</v>
      </c>
      <c r="D11" s="91"/>
      <c r="E11" s="91"/>
      <c r="F11" s="91"/>
      <c r="G11" s="91"/>
      <c r="H11" s="90">
        <v>0.6</v>
      </c>
    </row>
    <row r="12" ht="20.1" customHeight="1" spans="1:8">
      <c r="A12" s="91" t="s">
        <v>141</v>
      </c>
      <c r="B12" s="91" t="s">
        <v>142</v>
      </c>
      <c r="C12" s="90">
        <f t="shared" si="0"/>
        <v>0.3</v>
      </c>
      <c r="D12" s="91"/>
      <c r="E12" s="91"/>
      <c r="F12" s="91"/>
      <c r="G12" s="91"/>
      <c r="H12" s="90">
        <v>0.3</v>
      </c>
    </row>
    <row r="13" ht="20.1" customHeight="1" spans="1:8">
      <c r="A13" s="91" t="s">
        <v>145</v>
      </c>
      <c r="B13" s="91" t="s">
        <v>146</v>
      </c>
      <c r="C13" s="90">
        <f t="shared" si="0"/>
        <v>2.5</v>
      </c>
      <c r="D13" s="91"/>
      <c r="E13" s="91"/>
      <c r="F13" s="91"/>
      <c r="G13" s="91"/>
      <c r="H13" s="90">
        <v>2.5</v>
      </c>
    </row>
    <row r="14" ht="20.1" customHeight="1" spans="1:8">
      <c r="A14" s="91" t="s">
        <v>148</v>
      </c>
      <c r="B14" s="91" t="s">
        <v>149</v>
      </c>
      <c r="C14" s="90">
        <f t="shared" si="0"/>
        <v>0.2</v>
      </c>
      <c r="D14" s="91"/>
      <c r="E14" s="91"/>
      <c r="F14" s="91"/>
      <c r="G14" s="91"/>
      <c r="H14" s="92">
        <v>0.2</v>
      </c>
    </row>
    <row r="15" ht="20.1" customHeight="1" spans="1:8">
      <c r="A15" s="77"/>
      <c r="B15" s="77"/>
      <c r="C15" s="77"/>
      <c r="D15" s="77"/>
      <c r="E15" s="81"/>
      <c r="F15" s="77"/>
      <c r="G15" s="77"/>
      <c r="H15" s="79"/>
    </row>
    <row r="16" ht="20.1" customHeight="1" spans="1:8">
      <c r="A16" s="77"/>
      <c r="B16" s="77"/>
      <c r="C16" s="77"/>
      <c r="D16" s="77"/>
      <c r="E16" s="81"/>
      <c r="F16" s="77"/>
      <c r="G16" s="77"/>
      <c r="H16" s="79"/>
    </row>
    <row r="17" ht="20.1" customHeight="1" spans="1:8">
      <c r="A17" s="77"/>
      <c r="B17" s="77"/>
      <c r="C17" s="77"/>
      <c r="D17" s="77"/>
      <c r="E17" s="78"/>
      <c r="F17" s="77"/>
      <c r="G17" s="77"/>
      <c r="H17" s="79"/>
    </row>
    <row r="18" ht="20.1" customHeight="1" spans="1:8">
      <c r="A18" s="77"/>
      <c r="B18" s="77"/>
      <c r="C18" s="77"/>
      <c r="D18" s="77"/>
      <c r="E18" s="78"/>
      <c r="F18" s="77"/>
      <c r="G18" s="77"/>
      <c r="H18" s="79"/>
    </row>
    <row r="19" ht="20.1" customHeight="1" spans="1:8">
      <c r="A19" s="77"/>
      <c r="B19" s="77"/>
      <c r="C19" s="77"/>
      <c r="D19" s="77"/>
      <c r="E19" s="82"/>
      <c r="F19" s="77"/>
      <c r="G19" s="77"/>
      <c r="H19" s="79"/>
    </row>
    <row r="20" ht="20.1" customHeight="1" spans="1:8">
      <c r="A20" s="77"/>
      <c r="B20" s="77"/>
      <c r="C20" s="77"/>
      <c r="D20" s="77"/>
      <c r="E20" s="81"/>
      <c r="F20" s="77"/>
      <c r="G20" s="77"/>
      <c r="H20" s="79"/>
    </row>
    <row r="21" ht="20.1" customHeight="1" spans="1:8">
      <c r="A21" s="81"/>
      <c r="B21" s="81"/>
      <c r="C21" s="81"/>
      <c r="D21" s="81"/>
      <c r="E21" s="81"/>
      <c r="F21" s="77"/>
      <c r="G21" s="77"/>
      <c r="H21" s="79"/>
    </row>
    <row r="22" ht="20.1" customHeight="1" spans="1:8">
      <c r="A22" s="79"/>
      <c r="B22" s="79"/>
      <c r="C22" s="79"/>
      <c r="D22" s="79"/>
      <c r="E22" s="83"/>
      <c r="F22" s="79"/>
      <c r="G22" s="79"/>
      <c r="H22" s="79"/>
    </row>
    <row r="23" ht="20.1" customHeight="1" spans="1:8">
      <c r="A23" s="79"/>
      <c r="B23" s="79"/>
      <c r="C23" s="79"/>
      <c r="D23" s="79"/>
      <c r="E23" s="83"/>
      <c r="F23" s="79"/>
      <c r="G23" s="79"/>
      <c r="H23" s="79"/>
    </row>
    <row r="24" ht="20.1" customHeight="1" spans="1:8">
      <c r="A24" s="79"/>
      <c r="B24" s="79"/>
      <c r="C24" s="79"/>
      <c r="D24" s="79"/>
      <c r="E24" s="83"/>
      <c r="F24" s="79"/>
      <c r="G24" s="79"/>
      <c r="H24" s="79"/>
    </row>
    <row r="25" ht="20.1" customHeight="1" spans="1:8">
      <c r="A25" s="79"/>
      <c r="B25" s="79"/>
      <c r="C25" s="79"/>
      <c r="D25" s="79"/>
      <c r="E25" s="83"/>
      <c r="F25" s="79"/>
      <c r="G25" s="79"/>
      <c r="H25" s="79"/>
    </row>
    <row r="26" ht="20.1" customHeight="1" spans="1:8">
      <c r="A26" s="79"/>
      <c r="B26" s="79"/>
      <c r="C26" s="79"/>
      <c r="D26" s="79"/>
      <c r="E26" s="83"/>
      <c r="F26" s="79"/>
      <c r="G26" s="79"/>
      <c r="H26" s="79"/>
    </row>
    <row r="27" ht="20.1" customHeight="1" spans="1:8">
      <c r="A27" s="79"/>
      <c r="B27" s="79"/>
      <c r="C27" s="79"/>
      <c r="D27" s="79"/>
      <c r="E27" s="83"/>
      <c r="F27" s="79"/>
      <c r="G27" s="79"/>
      <c r="H27" s="79"/>
    </row>
    <row r="28" ht="20.1" customHeight="1" spans="1:8">
      <c r="A28" s="79"/>
      <c r="B28" s="79"/>
      <c r="C28" s="79"/>
      <c r="D28" s="79"/>
      <c r="E28" s="83"/>
      <c r="F28" s="79"/>
      <c r="G28" s="79"/>
      <c r="H28" s="79"/>
    </row>
    <row r="29" ht="20.1" customHeight="1" spans="1:8">
      <c r="A29" s="79"/>
      <c r="B29" s="79"/>
      <c r="C29" s="79"/>
      <c r="D29" s="79"/>
      <c r="E29" s="83"/>
      <c r="F29" s="79"/>
      <c r="G29" s="79"/>
      <c r="H29" s="79"/>
    </row>
    <row r="30" ht="20.1" customHeight="1" spans="1:8">
      <c r="A30" s="79"/>
      <c r="B30" s="79"/>
      <c r="C30" s="79"/>
      <c r="D30" s="79"/>
      <c r="E30" s="83"/>
      <c r="F30" s="79"/>
      <c r="G30" s="79"/>
      <c r="H30" s="79"/>
    </row>
    <row r="31" ht="20.1" customHeight="1" spans="1:8">
      <c r="A31" s="79"/>
      <c r="B31" s="79"/>
      <c r="C31" s="79"/>
      <c r="D31" s="79"/>
      <c r="E31" s="83"/>
      <c r="F31" s="79"/>
      <c r="G31" s="79"/>
      <c r="H31" s="79"/>
    </row>
  </sheetData>
  <mergeCells count="7">
    <mergeCell ref="A3:H3"/>
    <mergeCell ref="C5:H5"/>
    <mergeCell ref="A5:A7"/>
    <mergeCell ref="B5:B7"/>
    <mergeCell ref="C6:C7"/>
    <mergeCell ref="D6:D7"/>
    <mergeCell ref="H6:H7"/>
  </mergeCells>
  <printOptions horizontalCentered="1"/>
  <pageMargins left="0.75" right="0.75" top="0.979166666666667" bottom="0.979166666666667" header="0.509027777777778" footer="0.509027777777778"/>
  <pageSetup paperSize="9" scale="7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topLeftCell="A16" workbookViewId="0">
      <selection activeCell="E19" sqref="E19"/>
    </sheetView>
  </sheetViews>
  <sheetFormatPr defaultColWidth="6.9" defaultRowHeight="12.75" customHeight="1"/>
  <cols>
    <col min="1" max="3" width="4.2" style="20" customWidth="1"/>
    <col min="4" max="4" width="12.7" style="20" customWidth="1"/>
    <col min="5" max="5" width="69.2" style="20" customWidth="1"/>
    <col min="6" max="8" width="13.6" style="20" customWidth="1"/>
    <col min="9" max="245" width="8" style="20" customWidth="1"/>
    <col min="246" max="16384" width="6.9" style="20"/>
  </cols>
  <sheetData>
    <row r="1" ht="25.95" customHeight="1" spans="1:3">
      <c r="A1" s="21"/>
      <c r="B1" s="21"/>
      <c r="C1" s="21"/>
    </row>
    <row r="2" ht="20.1" customHeight="1" spans="1:245">
      <c r="A2" s="22"/>
      <c r="B2" s="23"/>
      <c r="C2" s="23"/>
      <c r="D2" s="23"/>
      <c r="E2" s="23"/>
      <c r="F2" s="23"/>
      <c r="G2" s="23"/>
      <c r="H2" s="24" t="s">
        <v>345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</row>
    <row r="3" ht="20.1" customHeight="1" spans="1:245">
      <c r="A3" s="25" t="s">
        <v>346</v>
      </c>
      <c r="B3" s="25"/>
      <c r="C3" s="25"/>
      <c r="D3" s="25"/>
      <c r="E3" s="25"/>
      <c r="F3" s="25"/>
      <c r="G3" s="25"/>
      <c r="H3" s="25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</row>
    <row r="4" ht="20.1" customHeight="1" spans="1:245">
      <c r="A4" s="26" t="s">
        <v>347</v>
      </c>
      <c r="B4" s="26"/>
      <c r="C4" s="26"/>
      <c r="D4" s="26"/>
      <c r="E4" s="26"/>
      <c r="F4" s="27"/>
      <c r="G4" s="27"/>
      <c r="H4" s="28" t="s">
        <v>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</row>
    <row r="5" ht="20.1" customHeight="1" spans="1:245">
      <c r="A5" s="29" t="s">
        <v>30</v>
      </c>
      <c r="B5" s="29"/>
      <c r="C5" s="29"/>
      <c r="D5" s="30"/>
      <c r="E5" s="31"/>
      <c r="F5" s="32" t="s">
        <v>348</v>
      </c>
      <c r="G5" s="32"/>
      <c r="H5" s="32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</row>
    <row r="6" ht="20.1" customHeight="1" spans="1:245">
      <c r="A6" s="33" t="s">
        <v>41</v>
      </c>
      <c r="B6" s="34"/>
      <c r="C6" s="35"/>
      <c r="D6" s="36" t="s">
        <v>42</v>
      </c>
      <c r="E6" s="37" t="s">
        <v>158</v>
      </c>
      <c r="F6" s="38" t="s">
        <v>31</v>
      </c>
      <c r="G6" s="38" t="s">
        <v>154</v>
      </c>
      <c r="H6" s="32" t="s">
        <v>155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</row>
    <row r="7" ht="20.1" customHeight="1" spans="1:245">
      <c r="A7" s="39" t="s">
        <v>51</v>
      </c>
      <c r="B7" s="40" t="s">
        <v>52</v>
      </c>
      <c r="C7" s="41" t="s">
        <v>53</v>
      </c>
      <c r="D7" s="42"/>
      <c r="E7" s="43"/>
      <c r="F7" s="44"/>
      <c r="G7" s="44"/>
      <c r="H7" s="45"/>
      <c r="I7" s="59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ht="21" customHeight="1" spans="1:245">
      <c r="A8" s="46"/>
      <c r="B8" s="46"/>
      <c r="C8" s="46"/>
      <c r="D8" s="47"/>
      <c r="E8" s="47"/>
      <c r="F8" s="48"/>
      <c r="G8" s="49"/>
      <c r="H8" s="48"/>
      <c r="I8" s="59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</row>
    <row r="9" ht="21" customHeight="1" spans="1:245">
      <c r="A9" s="46"/>
      <c r="B9" s="46"/>
      <c r="C9" s="46"/>
      <c r="D9" s="47"/>
      <c r="E9" s="47"/>
      <c r="F9" s="48"/>
      <c r="G9" s="49"/>
      <c r="H9" s="48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</row>
    <row r="10" ht="21" customHeight="1" spans="1:245">
      <c r="A10" s="46"/>
      <c r="B10" s="46"/>
      <c r="C10" s="46"/>
      <c r="D10" s="47"/>
      <c r="E10" s="47"/>
      <c r="F10" s="48"/>
      <c r="G10" s="49"/>
      <c r="H10" s="4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21" customHeight="1" spans="1:245">
      <c r="A11" s="46"/>
      <c r="B11" s="46"/>
      <c r="C11" s="46"/>
      <c r="D11" s="47"/>
      <c r="E11" s="47"/>
      <c r="F11" s="48"/>
      <c r="G11" s="49"/>
      <c r="H11" s="48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21" customHeight="1" spans="1:245">
      <c r="A12" s="46"/>
      <c r="B12" s="46"/>
      <c r="C12" s="46"/>
      <c r="D12" s="47"/>
      <c r="E12" s="47"/>
      <c r="F12" s="48"/>
      <c r="G12" s="49"/>
      <c r="H12" s="48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21" customHeight="1" spans="1:245">
      <c r="A13" s="46"/>
      <c r="B13" s="46"/>
      <c r="C13" s="46"/>
      <c r="D13" s="47"/>
      <c r="E13" s="47"/>
      <c r="F13" s="48"/>
      <c r="G13" s="49"/>
      <c r="H13" s="48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21" customHeight="1" spans="1:245">
      <c r="A14" s="46"/>
      <c r="B14" s="46"/>
      <c r="C14" s="46"/>
      <c r="D14" s="46"/>
      <c r="E14" s="46"/>
      <c r="F14" s="48"/>
      <c r="G14" s="49"/>
      <c r="H14" s="48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21" customHeight="1" spans="1:245">
      <c r="A15" s="46"/>
      <c r="B15" s="46"/>
      <c r="C15" s="46"/>
      <c r="D15" s="46"/>
      <c r="E15" s="46"/>
      <c r="F15" s="48"/>
      <c r="G15" s="49"/>
      <c r="H15" s="48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21" customHeight="1" spans="1:245">
      <c r="A16" s="46"/>
      <c r="B16" s="46"/>
      <c r="C16" s="46"/>
      <c r="D16" s="46"/>
      <c r="E16" s="46"/>
      <c r="F16" s="48"/>
      <c r="G16" s="49"/>
      <c r="H16" s="48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21" customHeight="1" spans="1:245">
      <c r="A17" s="46"/>
      <c r="B17" s="46"/>
      <c r="C17" s="46"/>
      <c r="D17" s="46"/>
      <c r="E17" s="46"/>
      <c r="F17" s="48"/>
      <c r="G17" s="49"/>
      <c r="H17" s="48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21" customHeight="1" spans="1:245">
      <c r="A18" s="46"/>
      <c r="B18" s="46"/>
      <c r="C18" s="46"/>
      <c r="D18" s="46"/>
      <c r="E18" s="46"/>
      <c r="F18" s="48"/>
      <c r="G18" s="49"/>
      <c r="H18" s="48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21" customHeight="1" spans="1:245">
      <c r="A19" s="46"/>
      <c r="B19" s="46"/>
      <c r="C19" s="46"/>
      <c r="D19" s="46"/>
      <c r="E19" s="46"/>
      <c r="F19" s="48"/>
      <c r="G19" s="49"/>
      <c r="H19" s="4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21" customHeight="1" spans="1:245">
      <c r="A20" s="46"/>
      <c r="B20" s="46"/>
      <c r="C20" s="46"/>
      <c r="D20" s="46"/>
      <c r="E20" s="46"/>
      <c r="F20" s="48"/>
      <c r="G20" s="49"/>
      <c r="H20" s="48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21" customHeight="1" spans="1:245">
      <c r="A21" s="46"/>
      <c r="B21" s="46"/>
      <c r="C21" s="46"/>
      <c r="D21" s="46"/>
      <c r="E21" s="46"/>
      <c r="F21" s="48"/>
      <c r="G21" s="49"/>
      <c r="H21" s="48"/>
      <c r="I21" s="50"/>
      <c r="J21" s="6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20.1" customHeight="1" spans="1:245">
      <c r="A22" s="50"/>
      <c r="B22" s="50"/>
      <c r="C22" s="50"/>
      <c r="D22" s="51"/>
      <c r="E22" s="51"/>
      <c r="F22" s="51"/>
      <c r="G22" s="51"/>
      <c r="H22" s="51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20.1" customHeight="1" spans="1:245">
      <c r="A23" s="50"/>
      <c r="B23" s="50"/>
      <c r="C23" s="50"/>
      <c r="D23" s="50"/>
      <c r="E23" s="50"/>
      <c r="F23" s="50"/>
      <c r="G23" s="50"/>
      <c r="H23" s="51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20.1" customHeight="1" spans="1:245">
      <c r="A24" s="50"/>
      <c r="B24" s="50"/>
      <c r="C24" s="50"/>
      <c r="D24" s="51"/>
      <c r="E24" s="51"/>
      <c r="F24" s="51"/>
      <c r="G24" s="51"/>
      <c r="H24" s="51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20.1" customHeight="1" spans="1:245">
      <c r="A25" s="50"/>
      <c r="B25" s="50"/>
      <c r="C25" s="50"/>
      <c r="D25" s="51"/>
      <c r="E25" s="51"/>
      <c r="F25" s="51"/>
      <c r="G25" s="51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20.1" customHeight="1" spans="1:245">
      <c r="A26" s="50"/>
      <c r="B26" s="50"/>
      <c r="C26" s="50"/>
      <c r="D26" s="50"/>
      <c r="E26" s="50"/>
      <c r="F26" s="50"/>
      <c r="G26" s="50"/>
      <c r="H26" s="5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20.1" customHeight="1" spans="1:245">
      <c r="A27" s="50"/>
      <c r="B27" s="50"/>
      <c r="C27" s="50"/>
      <c r="D27" s="51"/>
      <c r="E27" s="51"/>
      <c r="F27" s="51"/>
      <c r="G27" s="51"/>
      <c r="H27" s="5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20.1" customHeight="1" spans="1:245">
      <c r="A28" s="50"/>
      <c r="B28" s="50"/>
      <c r="C28" s="50"/>
      <c r="D28" s="51"/>
      <c r="E28" s="51"/>
      <c r="F28" s="51"/>
      <c r="G28" s="51"/>
      <c r="H28" s="51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20.1" customHeight="1" spans="1:245">
      <c r="A29" s="50"/>
      <c r="B29" s="50"/>
      <c r="C29" s="50"/>
      <c r="D29" s="50"/>
      <c r="E29" s="50"/>
      <c r="F29" s="50"/>
      <c r="G29" s="50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20.1" customHeight="1" spans="1:245">
      <c r="A30" s="50"/>
      <c r="B30" s="50"/>
      <c r="C30" s="50"/>
      <c r="D30" s="51"/>
      <c r="E30" s="51"/>
      <c r="F30" s="51"/>
      <c r="G30" s="51"/>
      <c r="H30" s="5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20.1" customHeight="1" spans="1:245">
      <c r="A31" s="50"/>
      <c r="B31" s="50"/>
      <c r="C31" s="50"/>
      <c r="D31" s="51"/>
      <c r="E31" s="51"/>
      <c r="F31" s="51"/>
      <c r="G31" s="51"/>
      <c r="H31" s="5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20.1" customHeight="1" spans="1:245">
      <c r="A32" s="50"/>
      <c r="B32" s="50"/>
      <c r="C32" s="50"/>
      <c r="D32" s="50"/>
      <c r="E32" s="50"/>
      <c r="F32" s="50"/>
      <c r="G32" s="50"/>
      <c r="H32" s="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20.1" customHeight="1" spans="1:245">
      <c r="A33" s="50"/>
      <c r="B33" s="50"/>
      <c r="C33" s="50"/>
      <c r="D33" s="50"/>
      <c r="E33" s="52"/>
      <c r="F33" s="52"/>
      <c r="G33" s="52"/>
      <c r="H33" s="51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20.1" customHeight="1" spans="1:245">
      <c r="A34" s="50"/>
      <c r="B34" s="50"/>
      <c r="C34" s="50"/>
      <c r="D34" s="50"/>
      <c r="E34" s="52"/>
      <c r="F34" s="52"/>
      <c r="G34" s="52"/>
      <c r="H34" s="5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20.1" customHeight="1" spans="1:245">
      <c r="A35" s="50"/>
      <c r="B35" s="50"/>
      <c r="C35" s="50"/>
      <c r="D35" s="50"/>
      <c r="E35" s="50"/>
      <c r="F35" s="50"/>
      <c r="G35" s="50"/>
      <c r="H35" s="5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20.1" customHeight="1" spans="1:245">
      <c r="A36" s="50"/>
      <c r="B36" s="50"/>
      <c r="C36" s="50"/>
      <c r="D36" s="50"/>
      <c r="E36" s="53"/>
      <c r="F36" s="53"/>
      <c r="G36" s="53"/>
      <c r="H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</row>
    <row r="37" ht="20.1" customHeight="1" spans="1:245">
      <c r="A37" s="54"/>
      <c r="B37" s="54"/>
      <c r="C37" s="54"/>
      <c r="D37" s="54"/>
      <c r="E37" s="55"/>
      <c r="F37" s="55"/>
      <c r="G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ht="20.1" customHeight="1" spans="1:245">
      <c r="A38" s="56"/>
      <c r="B38" s="56"/>
      <c r="C38" s="56"/>
      <c r="D38" s="56"/>
      <c r="E38" s="56"/>
      <c r="F38" s="56"/>
      <c r="G38" s="56"/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</row>
    <row r="39" ht="20.1" customHeight="1" spans="1:245">
      <c r="A39" s="54"/>
      <c r="B39" s="54"/>
      <c r="C39" s="54"/>
      <c r="D39" s="54"/>
      <c r="E39" s="54"/>
      <c r="F39" s="54"/>
      <c r="G39" s="54"/>
      <c r="H39" s="5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</row>
    <row r="40" ht="20.1" customHeight="1" spans="1:245">
      <c r="A40" s="58"/>
      <c r="B40" s="58"/>
      <c r="C40" s="58"/>
      <c r="D40" s="58"/>
      <c r="E40" s="58"/>
      <c r="F40" s="54"/>
      <c r="G40" s="54"/>
      <c r="H40" s="57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</row>
    <row r="41" ht="20.1" customHeight="1" spans="1:245">
      <c r="A41" s="58"/>
      <c r="B41" s="58"/>
      <c r="C41" s="58"/>
      <c r="D41" s="58"/>
      <c r="E41" s="58"/>
      <c r="F41" s="54"/>
      <c r="G41" s="54"/>
      <c r="H41" s="57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</row>
    <row r="42" ht="20.1" customHeight="1" spans="1:245">
      <c r="A42" s="58"/>
      <c r="B42" s="58"/>
      <c r="C42" s="58"/>
      <c r="D42" s="58"/>
      <c r="E42" s="58"/>
      <c r="F42" s="54"/>
      <c r="G42" s="54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</row>
    <row r="43" ht="20.1" customHeight="1" spans="1:245">
      <c r="A43" s="58"/>
      <c r="B43" s="58"/>
      <c r="C43" s="58"/>
      <c r="D43" s="58"/>
      <c r="E43" s="58"/>
      <c r="F43" s="54"/>
      <c r="G43" s="54"/>
      <c r="H43" s="57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</row>
    <row r="44" ht="20.1" customHeight="1" spans="1:245">
      <c r="A44" s="58"/>
      <c r="B44" s="58"/>
      <c r="C44" s="58"/>
      <c r="D44" s="58"/>
      <c r="E44" s="58"/>
      <c r="F44" s="54"/>
      <c r="G44" s="54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</row>
    <row r="45" ht="20.1" customHeight="1" spans="1:245">
      <c r="A45" s="58"/>
      <c r="B45" s="58"/>
      <c r="C45" s="58"/>
      <c r="D45" s="58"/>
      <c r="E45" s="58"/>
      <c r="F45" s="54"/>
      <c r="G45" s="54"/>
      <c r="H45" s="57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</row>
    <row r="46" ht="20.1" customHeight="1" spans="1:245">
      <c r="A46" s="58"/>
      <c r="B46" s="58"/>
      <c r="C46" s="58"/>
      <c r="D46" s="58"/>
      <c r="E46" s="58"/>
      <c r="F46" s="54"/>
      <c r="G46" s="54"/>
      <c r="H46" s="57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</row>
    <row r="47" ht="20.1" customHeight="1" spans="1:245">
      <c r="A47" s="58"/>
      <c r="B47" s="58"/>
      <c r="C47" s="58"/>
      <c r="D47" s="58"/>
      <c r="E47" s="58"/>
      <c r="F47" s="54"/>
      <c r="G47" s="54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</row>
    <row r="48" ht="20.1" customHeight="1" spans="1:245">
      <c r="A48" s="58"/>
      <c r="B48" s="58"/>
      <c r="C48" s="58"/>
      <c r="D48" s="58"/>
      <c r="E48" s="58"/>
      <c r="F48" s="54"/>
      <c r="G48" s="54"/>
      <c r="H48" s="57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</row>
    <row r="49" ht="20.1" customHeight="1" spans="1:245">
      <c r="A49" s="58"/>
      <c r="B49" s="58"/>
      <c r="C49" s="58"/>
      <c r="D49" s="58"/>
      <c r="E49" s="58"/>
      <c r="F49" s="54"/>
      <c r="G49" s="54"/>
      <c r="H49" s="57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9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4" workbookViewId="0">
      <selection activeCell="A1" sqref="A1"/>
    </sheetView>
  </sheetViews>
  <sheetFormatPr defaultColWidth="6.9" defaultRowHeight="12.75" customHeight="1"/>
  <cols>
    <col min="1" max="1" width="13.7" style="20" customWidth="1"/>
    <col min="2" max="2" width="32" style="20" customWidth="1"/>
    <col min="3" max="4" width="13.5" style="20" customWidth="1"/>
    <col min="5" max="7" width="14" style="20" customWidth="1"/>
    <col min="8" max="8" width="13.5" style="20" customWidth="1"/>
    <col min="9" max="9" width="6.5" style="20" customWidth="1"/>
    <col min="10" max="16384" width="6.9" style="20"/>
  </cols>
  <sheetData>
    <row r="1" ht="22.95" customHeight="1" spans="1:1">
      <c r="A1" s="61"/>
    </row>
    <row r="2" ht="20.1" customHeight="1" spans="1:9">
      <c r="A2" s="62"/>
      <c r="B2" s="62"/>
      <c r="C2" s="62"/>
      <c r="D2" s="62"/>
      <c r="E2" s="63"/>
      <c r="F2" s="62"/>
      <c r="G2" s="62"/>
      <c r="H2" s="64" t="s">
        <v>349</v>
      </c>
      <c r="I2" s="86"/>
    </row>
    <row r="3" ht="25.5" customHeight="1" spans="1:9">
      <c r="A3" s="25" t="s">
        <v>350</v>
      </c>
      <c r="B3" s="25"/>
      <c r="C3" s="25"/>
      <c r="D3" s="25"/>
      <c r="E3" s="25"/>
      <c r="F3" s="25"/>
      <c r="G3" s="25"/>
      <c r="H3" s="25"/>
      <c r="I3" s="86"/>
    </row>
    <row r="4" ht="20.1" customHeight="1" spans="1:9">
      <c r="A4" s="27" t="s">
        <v>347</v>
      </c>
      <c r="B4" s="65"/>
      <c r="C4" s="65"/>
      <c r="D4" s="65"/>
      <c r="E4" s="65"/>
      <c r="F4" s="65"/>
      <c r="G4" s="65"/>
      <c r="H4" s="28" t="s">
        <v>4</v>
      </c>
      <c r="I4" s="86"/>
    </row>
    <row r="5" ht="20.1" customHeight="1" spans="1:9">
      <c r="A5" s="37" t="s">
        <v>338</v>
      </c>
      <c r="B5" s="37" t="s">
        <v>339</v>
      </c>
      <c r="C5" s="32" t="s">
        <v>340</v>
      </c>
      <c r="D5" s="32"/>
      <c r="E5" s="32"/>
      <c r="F5" s="32"/>
      <c r="G5" s="32"/>
      <c r="H5" s="32"/>
      <c r="I5" s="86"/>
    </row>
    <row r="6" ht="20.1" customHeight="1" spans="1:9">
      <c r="A6" s="37"/>
      <c r="B6" s="37"/>
      <c r="C6" s="66" t="s">
        <v>31</v>
      </c>
      <c r="D6" s="67" t="s">
        <v>341</v>
      </c>
      <c r="E6" s="68" t="s">
        <v>342</v>
      </c>
      <c r="F6" s="69"/>
      <c r="G6" s="69"/>
      <c r="H6" s="70" t="s">
        <v>211</v>
      </c>
      <c r="I6" s="86"/>
    </row>
    <row r="7" ht="33.75" customHeight="1" spans="1:9">
      <c r="A7" s="43"/>
      <c r="B7" s="43"/>
      <c r="C7" s="71"/>
      <c r="D7" s="44"/>
      <c r="E7" s="72" t="s">
        <v>46</v>
      </c>
      <c r="F7" s="73" t="s">
        <v>343</v>
      </c>
      <c r="G7" s="74" t="s">
        <v>344</v>
      </c>
      <c r="H7" s="75"/>
      <c r="I7" s="86"/>
    </row>
    <row r="8" ht="20.1" customHeight="1" spans="1:9">
      <c r="A8" s="76"/>
      <c r="B8" s="76"/>
      <c r="C8" s="48"/>
      <c r="D8" s="48"/>
      <c r="E8" s="48"/>
      <c r="F8" s="48"/>
      <c r="G8" s="48"/>
      <c r="H8" s="48"/>
      <c r="I8" s="87"/>
    </row>
    <row r="9" ht="20.1" customHeight="1" spans="1:9">
      <c r="A9" s="77"/>
      <c r="B9" s="77"/>
      <c r="C9" s="77"/>
      <c r="D9" s="77"/>
      <c r="E9" s="78"/>
      <c r="F9" s="77"/>
      <c r="G9" s="77"/>
      <c r="H9" s="79"/>
      <c r="I9" s="86"/>
    </row>
    <row r="10" ht="20.1" customHeight="1" spans="1:9">
      <c r="A10" s="77"/>
      <c r="B10" s="77"/>
      <c r="C10" s="77"/>
      <c r="D10" s="77"/>
      <c r="E10" s="78"/>
      <c r="F10" s="80"/>
      <c r="G10" s="80"/>
      <c r="H10" s="79"/>
      <c r="I10" s="84"/>
    </row>
    <row r="11" ht="20.1" customHeight="1" spans="1:9">
      <c r="A11" s="77"/>
      <c r="B11" s="77"/>
      <c r="C11" s="77"/>
      <c r="D11" s="77"/>
      <c r="E11" s="81"/>
      <c r="F11" s="77"/>
      <c r="G11" s="77"/>
      <c r="H11" s="79"/>
      <c r="I11" s="84"/>
    </row>
    <row r="12" ht="20.1" customHeight="1" spans="1:9">
      <c r="A12" s="77"/>
      <c r="B12" s="77"/>
      <c r="C12" s="77"/>
      <c r="D12" s="77"/>
      <c r="E12" s="81"/>
      <c r="F12" s="77"/>
      <c r="G12" s="77"/>
      <c r="H12" s="79"/>
      <c r="I12" s="84"/>
    </row>
    <row r="13" ht="20.1" customHeight="1" spans="1:9">
      <c r="A13" s="77"/>
      <c r="B13" s="77"/>
      <c r="C13" s="77"/>
      <c r="D13" s="77"/>
      <c r="E13" s="78"/>
      <c r="F13" s="77"/>
      <c r="G13" s="77"/>
      <c r="H13" s="79"/>
      <c r="I13" s="84"/>
    </row>
    <row r="14" ht="20.1" customHeight="1" spans="1:9">
      <c r="A14" s="77"/>
      <c r="B14" s="77"/>
      <c r="C14" s="77"/>
      <c r="D14" s="77"/>
      <c r="E14" s="78"/>
      <c r="F14" s="77"/>
      <c r="G14" s="77"/>
      <c r="H14" s="79"/>
      <c r="I14" s="84"/>
    </row>
    <row r="15" ht="20.1" customHeight="1" spans="1:9">
      <c r="A15" s="77"/>
      <c r="B15" s="77"/>
      <c r="C15" s="77"/>
      <c r="D15" s="77"/>
      <c r="E15" s="81"/>
      <c r="F15" s="77"/>
      <c r="G15" s="77"/>
      <c r="H15" s="79"/>
      <c r="I15" s="84"/>
    </row>
    <row r="16" ht="20.1" customHeight="1" spans="1:9">
      <c r="A16" s="77"/>
      <c r="B16" s="77"/>
      <c r="C16" s="77"/>
      <c r="D16" s="77"/>
      <c r="E16" s="81"/>
      <c r="F16" s="77"/>
      <c r="G16" s="77"/>
      <c r="H16" s="79"/>
      <c r="I16" s="84"/>
    </row>
    <row r="17" ht="20.1" customHeight="1" spans="1:9">
      <c r="A17" s="77"/>
      <c r="B17" s="77"/>
      <c r="C17" s="77"/>
      <c r="D17" s="77"/>
      <c r="E17" s="78"/>
      <c r="F17" s="77"/>
      <c r="G17" s="77"/>
      <c r="H17" s="79"/>
      <c r="I17" s="84"/>
    </row>
    <row r="18" ht="20.1" customHeight="1" spans="1:9">
      <c r="A18" s="77"/>
      <c r="B18" s="77"/>
      <c r="C18" s="77"/>
      <c r="D18" s="77"/>
      <c r="E18" s="78"/>
      <c r="F18" s="77"/>
      <c r="G18" s="77"/>
      <c r="H18" s="79"/>
      <c r="I18" s="84"/>
    </row>
    <row r="19" ht="20.1" customHeight="1" spans="1:9">
      <c r="A19" s="77"/>
      <c r="B19" s="77"/>
      <c r="C19" s="77"/>
      <c r="D19" s="77"/>
      <c r="E19" s="82"/>
      <c r="F19" s="77"/>
      <c r="G19" s="77"/>
      <c r="H19" s="79"/>
      <c r="I19" s="84"/>
    </row>
    <row r="20" ht="20.1" customHeight="1" spans="1:9">
      <c r="A20" s="77"/>
      <c r="B20" s="77"/>
      <c r="C20" s="77"/>
      <c r="D20" s="77"/>
      <c r="E20" s="81"/>
      <c r="F20" s="77"/>
      <c r="G20" s="77"/>
      <c r="H20" s="79"/>
      <c r="I20" s="84"/>
    </row>
    <row r="21" ht="20.1" customHeight="1" spans="1:9">
      <c r="A21" s="81"/>
      <c r="B21" s="81"/>
      <c r="C21" s="81"/>
      <c r="D21" s="81"/>
      <c r="E21" s="81"/>
      <c r="F21" s="77"/>
      <c r="G21" s="77"/>
      <c r="H21" s="79"/>
      <c r="I21" s="84"/>
    </row>
    <row r="22" ht="20.1" customHeight="1" spans="1:9">
      <c r="A22" s="79"/>
      <c r="B22" s="79"/>
      <c r="C22" s="79"/>
      <c r="D22" s="79"/>
      <c r="E22" s="83"/>
      <c r="F22" s="79"/>
      <c r="G22" s="79"/>
      <c r="H22" s="79"/>
      <c r="I22" s="84"/>
    </row>
    <row r="23" ht="20.1" customHeight="1" spans="1:9">
      <c r="A23" s="79"/>
      <c r="B23" s="79"/>
      <c r="C23" s="79"/>
      <c r="D23" s="79"/>
      <c r="E23" s="83"/>
      <c r="F23" s="79"/>
      <c r="G23" s="79"/>
      <c r="H23" s="79"/>
      <c r="I23" s="84"/>
    </row>
    <row r="24" ht="20.1" customHeight="1" spans="1:9">
      <c r="A24" s="79"/>
      <c r="B24" s="79"/>
      <c r="C24" s="79"/>
      <c r="D24" s="79"/>
      <c r="E24" s="83"/>
      <c r="F24" s="79"/>
      <c r="G24" s="79"/>
      <c r="H24" s="79"/>
      <c r="I24" s="84"/>
    </row>
    <row r="25" ht="20.1" customHeight="1" spans="1:9">
      <c r="A25" s="79"/>
      <c r="B25" s="79"/>
      <c r="C25" s="79"/>
      <c r="D25" s="79"/>
      <c r="E25" s="83"/>
      <c r="F25" s="79"/>
      <c r="G25" s="79"/>
      <c r="H25" s="79"/>
      <c r="I25" s="84"/>
    </row>
    <row r="26" ht="20.1" customHeight="1" spans="1:9">
      <c r="A26" s="84"/>
      <c r="B26" s="84"/>
      <c r="C26" s="84"/>
      <c r="D26" s="84"/>
      <c r="E26" s="85"/>
      <c r="F26" s="84"/>
      <c r="G26" s="84"/>
      <c r="H26" s="84"/>
      <c r="I26" s="84"/>
    </row>
    <row r="27" ht="20.1" customHeight="1" spans="1:9">
      <c r="A27" s="84"/>
      <c r="B27" s="84"/>
      <c r="C27" s="84"/>
      <c r="D27" s="84"/>
      <c r="E27" s="85"/>
      <c r="F27" s="84"/>
      <c r="G27" s="84"/>
      <c r="H27" s="84"/>
      <c r="I27" s="84"/>
    </row>
    <row r="28" ht="20.1" customHeight="1" spans="1:9">
      <c r="A28" s="84"/>
      <c r="B28" s="84"/>
      <c r="C28" s="84"/>
      <c r="D28" s="84"/>
      <c r="E28" s="85"/>
      <c r="F28" s="84"/>
      <c r="G28" s="84"/>
      <c r="H28" s="84"/>
      <c r="I28" s="84"/>
    </row>
    <row r="29" ht="20.1" customHeight="1" spans="1:9">
      <c r="A29" s="84"/>
      <c r="B29" s="84"/>
      <c r="C29" s="84"/>
      <c r="D29" s="84"/>
      <c r="E29" s="85"/>
      <c r="F29" s="84"/>
      <c r="G29" s="84"/>
      <c r="H29" s="84"/>
      <c r="I29" s="84"/>
    </row>
    <row r="30" ht="20.1" customHeight="1" spans="1:9">
      <c r="A30" s="84"/>
      <c r="B30" s="84"/>
      <c r="C30" s="84"/>
      <c r="D30" s="84"/>
      <c r="E30" s="85"/>
      <c r="F30" s="84"/>
      <c r="G30" s="84"/>
      <c r="H30" s="84"/>
      <c r="I30" s="84"/>
    </row>
    <row r="31" ht="20.1" customHeight="1" spans="1:9">
      <c r="A31" s="84"/>
      <c r="B31" s="84"/>
      <c r="C31" s="84"/>
      <c r="D31" s="84"/>
      <c r="E31" s="85"/>
      <c r="F31" s="84"/>
      <c r="G31" s="84"/>
      <c r="H31" s="84"/>
      <c r="I31" s="84"/>
    </row>
  </sheetData>
  <mergeCells count="7">
    <mergeCell ref="A3:H3"/>
    <mergeCell ref="C5:H5"/>
    <mergeCell ref="A5:A7"/>
    <mergeCell ref="B5:B7"/>
    <mergeCell ref="C6:C7"/>
    <mergeCell ref="D6:D7"/>
    <mergeCell ref="H6:H7"/>
  </mergeCells>
  <printOptions horizontalCentered="1"/>
  <pageMargins left="0.75" right="0.75" top="0.979166666666667" bottom="0.979166666666667" header="0.509027777777778" footer="0.509027777777778"/>
  <pageSetup paperSize="9" scale="92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workbookViewId="0">
      <selection activeCell="F12" sqref="F12"/>
    </sheetView>
  </sheetViews>
  <sheetFormatPr defaultColWidth="6.9" defaultRowHeight="12.75" customHeight="1"/>
  <cols>
    <col min="1" max="3" width="4.6" style="20" customWidth="1"/>
    <col min="4" max="4" width="12.7" style="20" customWidth="1"/>
    <col min="5" max="5" width="69.2" style="20" customWidth="1"/>
    <col min="6" max="8" width="14.7" style="20" customWidth="1"/>
    <col min="9" max="245" width="8" style="20" customWidth="1"/>
    <col min="246" max="16384" width="6.9" style="20"/>
  </cols>
  <sheetData>
    <row r="1" ht="19.95" customHeight="1" spans="1:3">
      <c r="A1" s="21"/>
      <c r="B1" s="21"/>
      <c r="C1" s="21"/>
    </row>
    <row r="2" ht="20.1" customHeight="1" spans="1:245">
      <c r="A2" s="22"/>
      <c r="B2" s="23"/>
      <c r="C2" s="23"/>
      <c r="D2" s="23"/>
      <c r="E2" s="23"/>
      <c r="F2" s="23"/>
      <c r="G2" s="23"/>
      <c r="H2" s="24" t="s">
        <v>351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</row>
    <row r="3" ht="20.1" customHeight="1" spans="1:245">
      <c r="A3" s="25" t="s">
        <v>352</v>
      </c>
      <c r="B3" s="25"/>
      <c r="C3" s="25"/>
      <c r="D3" s="25"/>
      <c r="E3" s="25"/>
      <c r="F3" s="25"/>
      <c r="G3" s="25"/>
      <c r="H3" s="25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</row>
    <row r="4" ht="20.1" customHeight="1" spans="1:245">
      <c r="A4" s="26" t="s">
        <v>347</v>
      </c>
      <c r="B4" s="26"/>
      <c r="C4" s="26"/>
      <c r="D4" s="26"/>
      <c r="E4" s="26"/>
      <c r="F4" s="27"/>
      <c r="G4" s="27"/>
      <c r="H4" s="28" t="s">
        <v>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</row>
    <row r="5" ht="20.1" customHeight="1" spans="1:245">
      <c r="A5" s="29" t="s">
        <v>30</v>
      </c>
      <c r="B5" s="29"/>
      <c r="C5" s="29"/>
      <c r="D5" s="30"/>
      <c r="E5" s="31"/>
      <c r="F5" s="32" t="s">
        <v>353</v>
      </c>
      <c r="G5" s="32"/>
      <c r="H5" s="32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</row>
    <row r="6" ht="20.1" customHeight="1" spans="1:245">
      <c r="A6" s="33" t="s">
        <v>41</v>
      </c>
      <c r="B6" s="34"/>
      <c r="C6" s="35"/>
      <c r="D6" s="36" t="s">
        <v>42</v>
      </c>
      <c r="E6" s="37" t="s">
        <v>158</v>
      </c>
      <c r="F6" s="38" t="s">
        <v>31</v>
      </c>
      <c r="G6" s="38" t="s">
        <v>154</v>
      </c>
      <c r="H6" s="32" t="s">
        <v>155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</row>
    <row r="7" ht="20.1" customHeight="1" spans="1:245">
      <c r="A7" s="39" t="s">
        <v>51</v>
      </c>
      <c r="B7" s="40" t="s">
        <v>52</v>
      </c>
      <c r="C7" s="41" t="s">
        <v>53</v>
      </c>
      <c r="D7" s="42"/>
      <c r="E7" s="43"/>
      <c r="F7" s="44"/>
      <c r="G7" s="44"/>
      <c r="H7" s="45"/>
      <c r="I7" s="59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ht="24.6" customHeight="1" spans="1:245">
      <c r="A8" s="46"/>
      <c r="B8" s="46"/>
      <c r="C8" s="46"/>
      <c r="D8" s="47"/>
      <c r="E8" s="47"/>
      <c r="F8" s="48"/>
      <c r="G8" s="49"/>
      <c r="H8" s="48"/>
      <c r="I8" s="59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</row>
    <row r="9" ht="24.6" customHeight="1" spans="1:245">
      <c r="A9" s="46"/>
      <c r="B9" s="46"/>
      <c r="C9" s="46"/>
      <c r="D9" s="47"/>
      <c r="E9" s="47"/>
      <c r="F9" s="48"/>
      <c r="G9" s="49"/>
      <c r="H9" s="48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</row>
    <row r="10" ht="24.6" customHeight="1" spans="1:245">
      <c r="A10" s="46"/>
      <c r="B10" s="46"/>
      <c r="C10" s="46"/>
      <c r="D10" s="47"/>
      <c r="E10" s="47"/>
      <c r="F10" s="48"/>
      <c r="G10" s="49"/>
      <c r="H10" s="4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24.6" customHeight="1" spans="1:245">
      <c r="A11" s="46"/>
      <c r="B11" s="46"/>
      <c r="C11" s="46"/>
      <c r="D11" s="47"/>
      <c r="E11" s="47"/>
      <c r="F11" s="48"/>
      <c r="G11" s="49"/>
      <c r="H11" s="48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24.6" customHeight="1" spans="1:245">
      <c r="A12" s="46"/>
      <c r="B12" s="46"/>
      <c r="C12" s="46"/>
      <c r="D12" s="47"/>
      <c r="E12" s="47"/>
      <c r="F12" s="48"/>
      <c r="G12" s="49"/>
      <c r="H12" s="48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24.6" customHeight="1" spans="1:245">
      <c r="A13" s="46"/>
      <c r="B13" s="46"/>
      <c r="C13" s="46"/>
      <c r="D13" s="47"/>
      <c r="E13" s="47"/>
      <c r="F13" s="48"/>
      <c r="G13" s="49"/>
      <c r="H13" s="48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24.6" customHeight="1" spans="1:245">
      <c r="A14" s="46"/>
      <c r="B14" s="46"/>
      <c r="C14" s="46"/>
      <c r="D14" s="46"/>
      <c r="E14" s="46"/>
      <c r="F14" s="48"/>
      <c r="G14" s="49"/>
      <c r="H14" s="48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24.6" customHeight="1" spans="1:245">
      <c r="A15" s="46"/>
      <c r="B15" s="46"/>
      <c r="C15" s="46"/>
      <c r="D15" s="46"/>
      <c r="E15" s="46"/>
      <c r="F15" s="48"/>
      <c r="G15" s="49"/>
      <c r="H15" s="48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24.6" customHeight="1" spans="1:245">
      <c r="A16" s="46"/>
      <c r="B16" s="46"/>
      <c r="C16" s="46"/>
      <c r="D16" s="46"/>
      <c r="E16" s="46"/>
      <c r="F16" s="48"/>
      <c r="G16" s="49"/>
      <c r="H16" s="48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24.6" customHeight="1" spans="1:245">
      <c r="A17" s="46"/>
      <c r="B17" s="46"/>
      <c r="C17" s="46"/>
      <c r="D17" s="46"/>
      <c r="E17" s="46"/>
      <c r="F17" s="48"/>
      <c r="G17" s="49"/>
      <c r="H17" s="48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24.6" customHeight="1" spans="1:245">
      <c r="A18" s="46"/>
      <c r="B18" s="46"/>
      <c r="C18" s="46"/>
      <c r="D18" s="46"/>
      <c r="E18" s="46"/>
      <c r="F18" s="48"/>
      <c r="G18" s="49"/>
      <c r="H18" s="48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24.6" customHeight="1" spans="1:245">
      <c r="A19" s="46"/>
      <c r="B19" s="46"/>
      <c r="C19" s="46"/>
      <c r="D19" s="46"/>
      <c r="E19" s="46"/>
      <c r="F19" s="48"/>
      <c r="G19" s="49"/>
      <c r="H19" s="4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24.6" customHeight="1" spans="1:245">
      <c r="A20" s="46"/>
      <c r="B20" s="46"/>
      <c r="C20" s="46"/>
      <c r="D20" s="46"/>
      <c r="E20" s="46"/>
      <c r="F20" s="48"/>
      <c r="G20" s="49"/>
      <c r="H20" s="48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24.6" customHeight="1" spans="1:245">
      <c r="A21" s="46"/>
      <c r="B21" s="46"/>
      <c r="C21" s="46"/>
      <c r="D21" s="46"/>
      <c r="E21" s="46"/>
      <c r="F21" s="48"/>
      <c r="G21" s="49"/>
      <c r="H21" s="48"/>
      <c r="I21" s="50"/>
      <c r="J21" s="6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24.6" customHeight="1" spans="1:245">
      <c r="A22" s="46"/>
      <c r="B22" s="46"/>
      <c r="C22" s="46"/>
      <c r="D22" s="46"/>
      <c r="E22" s="46"/>
      <c r="F22" s="48"/>
      <c r="G22" s="49"/>
      <c r="H22" s="4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24.6" customHeight="1" spans="1:245">
      <c r="A23" s="46"/>
      <c r="B23" s="46"/>
      <c r="C23" s="46"/>
      <c r="D23" s="46"/>
      <c r="E23" s="46"/>
      <c r="F23" s="48"/>
      <c r="G23" s="49"/>
      <c r="H23" s="48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24.6" customHeight="1" spans="1:245">
      <c r="A24" s="46"/>
      <c r="B24" s="46"/>
      <c r="C24" s="46"/>
      <c r="D24" s="46"/>
      <c r="E24" s="46"/>
      <c r="F24" s="48"/>
      <c r="G24" s="49"/>
      <c r="H24" s="48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20.1" customHeight="1" spans="1:245">
      <c r="A25" s="50"/>
      <c r="B25" s="50"/>
      <c r="C25" s="50"/>
      <c r="D25" s="51"/>
      <c r="E25" s="51"/>
      <c r="F25" s="51"/>
      <c r="G25" s="51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20.1" customHeight="1" spans="1:245">
      <c r="A26" s="50"/>
      <c r="B26" s="50"/>
      <c r="C26" s="50"/>
      <c r="D26" s="50"/>
      <c r="E26" s="50"/>
      <c r="F26" s="50"/>
      <c r="G26" s="50"/>
      <c r="H26" s="5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20.1" customHeight="1" spans="1:245">
      <c r="A27" s="50"/>
      <c r="B27" s="50"/>
      <c r="C27" s="50"/>
      <c r="D27" s="51"/>
      <c r="E27" s="51"/>
      <c r="F27" s="51"/>
      <c r="G27" s="51"/>
      <c r="H27" s="5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20.1" customHeight="1" spans="1:245">
      <c r="A28" s="50"/>
      <c r="B28" s="50"/>
      <c r="C28" s="50"/>
      <c r="D28" s="51"/>
      <c r="E28" s="51"/>
      <c r="F28" s="51"/>
      <c r="G28" s="51"/>
      <c r="H28" s="51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20.1" customHeight="1" spans="1:245">
      <c r="A29" s="50"/>
      <c r="B29" s="50"/>
      <c r="C29" s="50"/>
      <c r="D29" s="50"/>
      <c r="E29" s="50"/>
      <c r="F29" s="50"/>
      <c r="G29" s="50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20.1" customHeight="1" spans="1:245">
      <c r="A30" s="50"/>
      <c r="B30" s="50"/>
      <c r="C30" s="50"/>
      <c r="D30" s="51"/>
      <c r="E30" s="51"/>
      <c r="F30" s="51"/>
      <c r="G30" s="51"/>
      <c r="H30" s="5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20.1" customHeight="1" spans="1:245">
      <c r="A31" s="50"/>
      <c r="B31" s="50"/>
      <c r="C31" s="50"/>
      <c r="D31" s="51"/>
      <c r="E31" s="51"/>
      <c r="F31" s="51"/>
      <c r="G31" s="51"/>
      <c r="H31" s="5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20.1" customHeight="1" spans="1:245">
      <c r="A32" s="50"/>
      <c r="B32" s="50"/>
      <c r="C32" s="50"/>
      <c r="D32" s="50"/>
      <c r="E32" s="50"/>
      <c r="F32" s="50"/>
      <c r="G32" s="50"/>
      <c r="H32" s="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20.1" customHeight="1" spans="1:245">
      <c r="A33" s="50"/>
      <c r="B33" s="50"/>
      <c r="C33" s="50"/>
      <c r="D33" s="50"/>
      <c r="E33" s="52"/>
      <c r="F33" s="52"/>
      <c r="G33" s="52"/>
      <c r="H33" s="51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20.1" customHeight="1" spans="1:245">
      <c r="A34" s="50"/>
      <c r="B34" s="50"/>
      <c r="C34" s="50"/>
      <c r="D34" s="50"/>
      <c r="E34" s="52"/>
      <c r="F34" s="52"/>
      <c r="G34" s="52"/>
      <c r="H34" s="5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20.1" customHeight="1" spans="1:245">
      <c r="A35" s="50"/>
      <c r="B35" s="50"/>
      <c r="C35" s="50"/>
      <c r="D35" s="50"/>
      <c r="E35" s="50"/>
      <c r="F35" s="50"/>
      <c r="G35" s="50"/>
      <c r="H35" s="5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20.1" customHeight="1" spans="1:245">
      <c r="A36" s="50"/>
      <c r="B36" s="50"/>
      <c r="C36" s="50"/>
      <c r="D36" s="50"/>
      <c r="E36" s="53"/>
      <c r="F36" s="53"/>
      <c r="G36" s="53"/>
      <c r="H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</row>
    <row r="37" ht="20.1" customHeight="1" spans="1:245">
      <c r="A37" s="54"/>
      <c r="B37" s="54"/>
      <c r="C37" s="54"/>
      <c r="D37" s="54"/>
      <c r="E37" s="55"/>
      <c r="F37" s="55"/>
      <c r="G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ht="20.1" customHeight="1" spans="1:245">
      <c r="A38" s="56"/>
      <c r="B38" s="56"/>
      <c r="C38" s="56"/>
      <c r="D38" s="56"/>
      <c r="E38" s="56"/>
      <c r="F38" s="56"/>
      <c r="G38" s="56"/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</row>
    <row r="39" ht="20.1" customHeight="1" spans="1:245">
      <c r="A39" s="54"/>
      <c r="B39" s="54"/>
      <c r="C39" s="54"/>
      <c r="D39" s="54"/>
      <c r="E39" s="54"/>
      <c r="F39" s="54"/>
      <c r="G39" s="54"/>
      <c r="H39" s="5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</row>
    <row r="40" ht="20.1" customHeight="1" spans="1:245">
      <c r="A40" s="58"/>
      <c r="B40" s="58"/>
      <c r="C40" s="58"/>
      <c r="D40" s="58"/>
      <c r="E40" s="58"/>
      <c r="F40" s="54"/>
      <c r="G40" s="54"/>
      <c r="H40" s="57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</row>
    <row r="41" ht="20.1" customHeight="1" spans="1:245">
      <c r="A41" s="58"/>
      <c r="B41" s="58"/>
      <c r="C41" s="58"/>
      <c r="D41" s="58"/>
      <c r="E41" s="58"/>
      <c r="F41" s="54"/>
      <c r="G41" s="54"/>
      <c r="H41" s="57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</row>
    <row r="42" ht="20.1" customHeight="1" spans="1:245">
      <c r="A42" s="58"/>
      <c r="B42" s="58"/>
      <c r="C42" s="58"/>
      <c r="D42" s="58"/>
      <c r="E42" s="58"/>
      <c r="F42" s="54"/>
      <c r="G42" s="54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</row>
    <row r="43" ht="20.1" customHeight="1" spans="1:245">
      <c r="A43" s="58"/>
      <c r="B43" s="58"/>
      <c r="C43" s="58"/>
      <c r="D43" s="58"/>
      <c r="E43" s="58"/>
      <c r="F43" s="54"/>
      <c r="G43" s="54"/>
      <c r="H43" s="57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</row>
    <row r="44" ht="20.1" customHeight="1" spans="1:245">
      <c r="A44" s="58"/>
      <c r="B44" s="58"/>
      <c r="C44" s="58"/>
      <c r="D44" s="58"/>
      <c r="E44" s="58"/>
      <c r="F44" s="54"/>
      <c r="G44" s="54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</row>
    <row r="45" ht="20.1" customHeight="1" spans="1:245">
      <c r="A45" s="58"/>
      <c r="B45" s="58"/>
      <c r="C45" s="58"/>
      <c r="D45" s="58"/>
      <c r="E45" s="58"/>
      <c r="F45" s="54"/>
      <c r="G45" s="54"/>
      <c r="H45" s="57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</row>
    <row r="46" ht="20.1" customHeight="1" spans="1:245">
      <c r="A46" s="58"/>
      <c r="B46" s="58"/>
      <c r="C46" s="58"/>
      <c r="D46" s="58"/>
      <c r="E46" s="58"/>
      <c r="F46" s="54"/>
      <c r="G46" s="54"/>
      <c r="H46" s="57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</row>
    <row r="47" ht="20.1" customHeight="1" spans="1:245">
      <c r="A47" s="58"/>
      <c r="B47" s="58"/>
      <c r="C47" s="58"/>
      <c r="D47" s="58"/>
      <c r="E47" s="58"/>
      <c r="F47" s="54"/>
      <c r="G47" s="54"/>
      <c r="H47" s="5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</row>
    <row r="48" ht="20.1" customHeight="1" spans="1:245">
      <c r="A48" s="58"/>
      <c r="B48" s="58"/>
      <c r="C48" s="58"/>
      <c r="D48" s="58"/>
      <c r="E48" s="58"/>
      <c r="F48" s="54"/>
      <c r="G48" s="54"/>
      <c r="H48" s="57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</row>
    <row r="49" ht="20.1" customHeight="1" spans="1:245">
      <c r="A49" s="58"/>
      <c r="B49" s="58"/>
      <c r="C49" s="58"/>
      <c r="D49" s="58"/>
      <c r="E49" s="58"/>
      <c r="F49" s="54"/>
      <c r="G49" s="54"/>
      <c r="H49" s="57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ageMargins left="0.75" right="0.75" top="0.979166666666667" bottom="0.979166666666667" header="0.509027777777778" footer="0.509027777777778"/>
  <pageSetup paperSize="9" scale="86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57"/>
  <sheetViews>
    <sheetView topLeftCell="A46" workbookViewId="0">
      <selection activeCell="A51" sqref="$A50:$XFD51"/>
    </sheetView>
  </sheetViews>
  <sheetFormatPr defaultColWidth="9" defaultRowHeight="14.25" outlineLevelCol="2"/>
  <cols>
    <col min="1" max="1" width="15.5" style="1" customWidth="1"/>
    <col min="2" max="2" width="27.2" style="1" customWidth="1"/>
    <col min="3" max="3" width="21.3" customWidth="1"/>
  </cols>
  <sheetData>
    <row r="3" spans="1:2">
      <c r="A3"/>
      <c r="B3"/>
    </row>
    <row r="4" spans="1:2">
      <c r="A4" s="2"/>
      <c r="B4" s="2"/>
    </row>
    <row r="5" spans="1:2">
      <c r="A5"/>
      <c r="B5"/>
    </row>
    <row r="6" ht="20.25" spans="1:2">
      <c r="A6" s="3" t="s">
        <v>219</v>
      </c>
      <c r="B6" s="4"/>
    </row>
    <row r="7" ht="20.25" spans="1:2">
      <c r="A7" s="5" t="s">
        <v>46</v>
      </c>
      <c r="B7" s="6" t="s">
        <v>219</v>
      </c>
    </row>
    <row r="8" spans="1:2">
      <c r="A8" s="7"/>
      <c r="B8" s="7"/>
    </row>
    <row r="9" ht="20.25" spans="1:3">
      <c r="A9" s="8">
        <f t="shared" ref="A9:B9" si="0">A10+A38+A40+A45+A50+A52</f>
        <v>346.86</v>
      </c>
      <c r="B9" s="8">
        <f t="shared" si="0"/>
        <v>346.78</v>
      </c>
      <c r="C9" s="9">
        <f>A9-B9</f>
        <v>0.0799999999999841</v>
      </c>
    </row>
    <row r="10" ht="20.25" spans="1:3">
      <c r="A10" s="10">
        <v>68.5</v>
      </c>
      <c r="B10" s="10">
        <v>68.5</v>
      </c>
      <c r="C10" s="9">
        <f t="shared" ref="C10:C57" si="1">A10-B10</f>
        <v>0</v>
      </c>
    </row>
    <row r="11" ht="20.25" spans="1:3">
      <c r="A11" s="11">
        <v>2.5</v>
      </c>
      <c r="B11" s="12">
        <v>2.5</v>
      </c>
      <c r="C11" s="9">
        <f t="shared" si="1"/>
        <v>0</v>
      </c>
    </row>
    <row r="12" ht="20.25" spans="1:3">
      <c r="A12" s="11">
        <v>2</v>
      </c>
      <c r="B12" s="12">
        <v>2</v>
      </c>
      <c r="C12" s="9">
        <f t="shared" si="1"/>
        <v>0</v>
      </c>
    </row>
    <row r="13" ht="20.25" spans="1:3">
      <c r="A13" s="11">
        <v>30</v>
      </c>
      <c r="B13" s="13">
        <v>30</v>
      </c>
      <c r="C13" s="9">
        <f t="shared" si="1"/>
        <v>0</v>
      </c>
    </row>
    <row r="14" ht="20.25" spans="1:3">
      <c r="A14" s="12">
        <v>10</v>
      </c>
      <c r="B14" s="13">
        <v>10</v>
      </c>
      <c r="C14" s="9">
        <f t="shared" si="1"/>
        <v>0</v>
      </c>
    </row>
    <row r="15" ht="20.25" spans="1:3">
      <c r="A15" s="14">
        <v>2</v>
      </c>
      <c r="B15" s="15">
        <v>2</v>
      </c>
      <c r="C15" s="9">
        <f t="shared" si="1"/>
        <v>0</v>
      </c>
    </row>
    <row r="16" ht="20.25" spans="1:3">
      <c r="A16" s="12">
        <v>0</v>
      </c>
      <c r="B16" s="16"/>
      <c r="C16" s="9">
        <f t="shared" si="1"/>
        <v>0</v>
      </c>
    </row>
    <row r="17" ht="20.25" spans="1:3">
      <c r="A17" s="12">
        <v>0</v>
      </c>
      <c r="B17" s="16"/>
      <c r="C17" s="9">
        <f t="shared" si="1"/>
        <v>0</v>
      </c>
    </row>
    <row r="18" ht="20.25" spans="1:3">
      <c r="A18" s="12">
        <v>0</v>
      </c>
      <c r="B18" s="16"/>
      <c r="C18" s="9">
        <f t="shared" si="1"/>
        <v>0</v>
      </c>
    </row>
    <row r="19" ht="20.25" spans="1:3">
      <c r="A19" s="12">
        <v>0</v>
      </c>
      <c r="B19" s="16"/>
      <c r="C19" s="9">
        <f t="shared" si="1"/>
        <v>0</v>
      </c>
    </row>
    <row r="20" ht="20.25" spans="1:3">
      <c r="A20" s="12">
        <v>0</v>
      </c>
      <c r="B20" s="16"/>
      <c r="C20" s="9">
        <f t="shared" si="1"/>
        <v>0</v>
      </c>
    </row>
    <row r="21" ht="20.25" spans="1:3">
      <c r="A21" s="12">
        <v>0</v>
      </c>
      <c r="B21" s="16"/>
      <c r="C21" s="9">
        <f t="shared" si="1"/>
        <v>0</v>
      </c>
    </row>
    <row r="22" ht="20.25" spans="1:3">
      <c r="A22" s="12">
        <v>0</v>
      </c>
      <c r="B22" s="16"/>
      <c r="C22" s="9">
        <f t="shared" si="1"/>
        <v>0</v>
      </c>
    </row>
    <row r="23" ht="20.25" spans="1:3">
      <c r="A23" s="12">
        <v>0</v>
      </c>
      <c r="B23" s="17"/>
      <c r="C23" s="9">
        <f t="shared" si="1"/>
        <v>0</v>
      </c>
    </row>
    <row r="24" ht="20.25" spans="1:3">
      <c r="A24" s="12"/>
      <c r="B24" s="13"/>
      <c r="C24" s="9">
        <f t="shared" si="1"/>
        <v>0</v>
      </c>
    </row>
    <row r="25" ht="20.25" spans="1:3">
      <c r="A25" s="12">
        <v>22</v>
      </c>
      <c r="B25" s="12">
        <v>22</v>
      </c>
      <c r="C25" s="9">
        <f t="shared" si="1"/>
        <v>0</v>
      </c>
    </row>
    <row r="26" ht="20.25" spans="1:3">
      <c r="A26" s="12">
        <v>0</v>
      </c>
      <c r="B26" s="16"/>
      <c r="C26" s="9">
        <f t="shared" si="1"/>
        <v>0</v>
      </c>
    </row>
    <row r="27" ht="20.25" spans="1:3">
      <c r="A27" s="12">
        <v>0</v>
      </c>
      <c r="B27" s="16"/>
      <c r="C27" s="9">
        <f t="shared" si="1"/>
        <v>0</v>
      </c>
    </row>
    <row r="28" ht="20.25" spans="1:3">
      <c r="A28" s="12">
        <v>0</v>
      </c>
      <c r="B28" s="16"/>
      <c r="C28" s="9">
        <f t="shared" si="1"/>
        <v>0</v>
      </c>
    </row>
    <row r="29" ht="20.25" spans="1:3">
      <c r="A29" s="12">
        <v>0</v>
      </c>
      <c r="B29" s="16"/>
      <c r="C29" s="9">
        <f t="shared" si="1"/>
        <v>0</v>
      </c>
    </row>
    <row r="30" ht="20.25" spans="1:3">
      <c r="A30" s="12">
        <v>0</v>
      </c>
      <c r="B30" s="16"/>
      <c r="C30" s="9">
        <f t="shared" si="1"/>
        <v>0</v>
      </c>
    </row>
    <row r="31" ht="20.25" spans="1:3">
      <c r="A31" s="12">
        <v>0</v>
      </c>
      <c r="B31" s="16"/>
      <c r="C31" s="9">
        <f t="shared" si="1"/>
        <v>0</v>
      </c>
    </row>
    <row r="32" ht="20.25" spans="1:3">
      <c r="A32" s="12">
        <v>0</v>
      </c>
      <c r="B32" s="16"/>
      <c r="C32" s="9">
        <f t="shared" si="1"/>
        <v>0</v>
      </c>
    </row>
    <row r="33" ht="20.25" spans="1:3">
      <c r="A33" s="12">
        <v>0</v>
      </c>
      <c r="B33" s="16"/>
      <c r="C33" s="9">
        <f t="shared" si="1"/>
        <v>0</v>
      </c>
    </row>
    <row r="34" ht="20.25" spans="1:3">
      <c r="A34" s="12">
        <v>0</v>
      </c>
      <c r="B34" s="16"/>
      <c r="C34" s="9">
        <f t="shared" si="1"/>
        <v>0</v>
      </c>
    </row>
    <row r="35" ht="20.25" spans="1:3">
      <c r="A35" s="12">
        <v>0</v>
      </c>
      <c r="B35" s="16"/>
      <c r="C35" s="9">
        <f t="shared" si="1"/>
        <v>0</v>
      </c>
    </row>
    <row r="36" ht="20.25" spans="1:3">
      <c r="A36" s="12">
        <v>0</v>
      </c>
      <c r="B36" s="16"/>
      <c r="C36" s="9">
        <f t="shared" si="1"/>
        <v>0</v>
      </c>
    </row>
    <row r="37" ht="20.25" spans="1:3">
      <c r="A37" s="12">
        <v>0</v>
      </c>
      <c r="B37" s="16"/>
      <c r="C37" s="9">
        <f t="shared" si="1"/>
        <v>0</v>
      </c>
    </row>
    <row r="38" ht="20.25" spans="1:3">
      <c r="A38" s="18">
        <v>225.67</v>
      </c>
      <c r="B38" s="18">
        <v>225.67</v>
      </c>
      <c r="C38" s="9">
        <f t="shared" si="1"/>
        <v>0</v>
      </c>
    </row>
    <row r="39" ht="20.25" spans="1:3">
      <c r="A39" s="17">
        <v>225.67</v>
      </c>
      <c r="B39" s="17">
        <v>225.67</v>
      </c>
      <c r="C39" s="9">
        <f t="shared" si="1"/>
        <v>0</v>
      </c>
    </row>
    <row r="40" ht="20.25" spans="1:3">
      <c r="A40" s="19">
        <v>14.4</v>
      </c>
      <c r="B40" s="18">
        <v>14.4</v>
      </c>
      <c r="C40" s="9">
        <f t="shared" si="1"/>
        <v>0</v>
      </c>
    </row>
    <row r="41" ht="20.25" spans="1:3">
      <c r="A41" s="12">
        <v>0</v>
      </c>
      <c r="B41" s="17"/>
      <c r="C41" s="9">
        <f t="shared" si="1"/>
        <v>0</v>
      </c>
    </row>
    <row r="42" ht="20.25" spans="1:3">
      <c r="A42" s="12">
        <v>0</v>
      </c>
      <c r="B42" s="17"/>
      <c r="C42" s="9">
        <f t="shared" si="1"/>
        <v>0</v>
      </c>
    </row>
    <row r="43" ht="20.25" spans="1:3">
      <c r="A43" s="12">
        <v>11.4</v>
      </c>
      <c r="B43" s="17">
        <v>11.4</v>
      </c>
      <c r="C43" s="9">
        <f t="shared" si="1"/>
        <v>0</v>
      </c>
    </row>
    <row r="44" ht="20.25" spans="1:3">
      <c r="A44" s="12">
        <v>0</v>
      </c>
      <c r="B44" s="17"/>
      <c r="C44" s="9">
        <f t="shared" si="1"/>
        <v>0</v>
      </c>
    </row>
    <row r="45" ht="20.25" spans="1:3">
      <c r="A45" s="19">
        <v>9.8</v>
      </c>
      <c r="B45" s="18">
        <v>9.8</v>
      </c>
      <c r="C45" s="9">
        <f t="shared" si="1"/>
        <v>0</v>
      </c>
    </row>
    <row r="46" ht="20.25" spans="1:3">
      <c r="A46" s="12">
        <v>0</v>
      </c>
      <c r="B46" s="17"/>
      <c r="C46" s="9">
        <f t="shared" si="1"/>
        <v>0</v>
      </c>
    </row>
    <row r="47" ht="20.25" spans="1:3">
      <c r="A47" s="12">
        <v>0</v>
      </c>
      <c r="B47" s="17"/>
      <c r="C47" s="9">
        <f t="shared" si="1"/>
        <v>0</v>
      </c>
    </row>
    <row r="48" ht="20.25" spans="1:3">
      <c r="A48" s="12">
        <v>9.8</v>
      </c>
      <c r="B48" s="17">
        <v>9.8</v>
      </c>
      <c r="C48" s="9">
        <f t="shared" si="1"/>
        <v>0</v>
      </c>
    </row>
    <row r="49" ht="20.25" spans="1:3">
      <c r="A49" s="17"/>
      <c r="B49" s="17"/>
      <c r="C49" s="9">
        <f t="shared" si="1"/>
        <v>0</v>
      </c>
    </row>
    <row r="50" ht="20.25" spans="1:3">
      <c r="A50" s="18">
        <v>27.64</v>
      </c>
      <c r="B50" s="18">
        <v>27.56</v>
      </c>
      <c r="C50" s="9">
        <f t="shared" si="1"/>
        <v>0.0800000000000018</v>
      </c>
    </row>
    <row r="51" ht="20.25" spans="1:3">
      <c r="A51" s="17">
        <v>27.64</v>
      </c>
      <c r="B51" s="17">
        <v>27.56</v>
      </c>
      <c r="C51" s="9">
        <f t="shared" si="1"/>
        <v>0.0800000000000018</v>
      </c>
    </row>
    <row r="52" ht="20.25" spans="1:3">
      <c r="A52" s="19">
        <v>0.85</v>
      </c>
      <c r="B52" s="18">
        <v>0.85</v>
      </c>
      <c r="C52" s="9">
        <f t="shared" si="1"/>
        <v>0</v>
      </c>
    </row>
    <row r="53" ht="20.25" spans="1:3">
      <c r="A53" s="12">
        <v>0.85</v>
      </c>
      <c r="B53" s="17">
        <v>0.85</v>
      </c>
      <c r="C53" s="9">
        <f t="shared" si="1"/>
        <v>0</v>
      </c>
    </row>
    <row r="54" ht="20.25" spans="1:3">
      <c r="A54" s="12">
        <v>0</v>
      </c>
      <c r="B54" s="17"/>
      <c r="C54" s="9">
        <f t="shared" si="1"/>
        <v>0</v>
      </c>
    </row>
    <row r="55" ht="20.25" spans="1:3">
      <c r="A55" s="12">
        <v>0</v>
      </c>
      <c r="B55" s="17"/>
      <c r="C55" s="9">
        <f t="shared" si="1"/>
        <v>0</v>
      </c>
    </row>
    <row r="56" ht="20.25" spans="1:3">
      <c r="A56" s="12">
        <v>0</v>
      </c>
      <c r="B56" s="17"/>
      <c r="C56" s="9">
        <f t="shared" si="1"/>
        <v>0</v>
      </c>
    </row>
    <row r="57" ht="20.25" spans="1:3">
      <c r="A57" s="12">
        <v>0</v>
      </c>
      <c r="B57" s="17"/>
      <c r="C57" s="9">
        <f t="shared" si="1"/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ds</cp:lastModifiedBy>
  <dcterms:created xsi:type="dcterms:W3CDTF">1996-12-17T01:32:00Z</dcterms:created>
  <cp:lastPrinted>2018-02-11T08:41:00Z</cp:lastPrinted>
  <dcterms:modified xsi:type="dcterms:W3CDTF">2018-02-13T12:08:07Z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