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封面" sheetId="1" r:id="rId1"/>
    <sheet name="1" sheetId="2" r:id="rId2"/>
    <sheet name="1-1" sheetId="10" r:id="rId3"/>
    <sheet name="1-2" sheetId="9" r:id="rId4"/>
    <sheet name="2" sheetId="8" r:id="rId5"/>
    <sheet name="3" sheetId="13" r:id="rId6"/>
    <sheet name="3-1" sheetId="6" r:id="rId7"/>
    <sheet name="3-2" sheetId="5" r:id="rId8"/>
    <sheet name="3-3" sheetId="4" r:id="rId9"/>
    <sheet name="4" sheetId="12" r:id="rId10"/>
    <sheet name="4-1" sheetId="11" r:id="rId11"/>
    <sheet name="5" sheetId="3" r:id="rId12"/>
    <sheet name="Sheet1" sheetId="14" r:id="rId13"/>
  </sheets>
  <definedNames>
    <definedName name="_xlnm._FilterDatabase" localSheetId="2" hidden="1">'1-1'!$A$1:$A$94</definedName>
    <definedName name="_xlnm._FilterDatabase" localSheetId="5" hidden="1">'3'!$A$8:$CF$57</definedName>
    <definedName name="_xlnm._FilterDatabase" localSheetId="7" hidden="1">'3-2'!$E$1:$E$164</definedName>
    <definedName name="_xlnm.Print_Area" localSheetId="1">'1'!$A$1:$D$19</definedName>
    <definedName name="_xlnm.Print_Area" localSheetId="3">'1-2'!$A$1:$J$65</definedName>
    <definedName name="_xlnm.Print_Area" localSheetId="5">'3'!$A$5:$BC$57</definedName>
    <definedName name="_xlnm.Print_Area" localSheetId="7">'3-2'!$A$2:$F$19</definedName>
    <definedName name="_xlnm.Print_Area" localSheetId="9">'4'!$A$1:$H$21</definedName>
    <definedName name="_xlnm.Print_Area" localSheetId="10">'4-1'!$A$1:$H$25</definedName>
    <definedName name="_xlnm.Print_Area" localSheetId="11">'5'!$A$1:$H$24</definedName>
  </definedNames>
  <calcPr calcId="144525"/>
</workbook>
</file>

<file path=xl/sharedStrings.xml><?xml version="1.0" encoding="utf-8"?>
<sst xmlns="http://schemas.openxmlformats.org/spreadsheetml/2006/main" count="354">
  <si>
    <t>绵竹市民政局</t>
  </si>
  <si>
    <t>2018年部门预算</t>
  </si>
  <si>
    <t>表1</t>
  </si>
  <si>
    <t>部门预算收支总表</t>
  </si>
  <si>
    <t>单位：万元</t>
  </si>
  <si>
    <t>收          入</t>
  </si>
  <si>
    <t>支             出</t>
  </si>
  <si>
    <t>项              目</t>
  </si>
  <si>
    <r>
      <rPr>
        <sz val="10"/>
        <rFont val="宋体"/>
        <charset val="134"/>
      </rPr>
      <t>20</t>
    </r>
    <r>
      <rPr>
        <sz val="10"/>
        <rFont val="宋体"/>
        <charset val="134"/>
      </rPr>
      <t>18年预算数</t>
    </r>
  </si>
  <si>
    <t>一、一般公共预算拨款收入</t>
  </si>
  <si>
    <t>一、社会保障和就业支出</t>
  </si>
  <si>
    <t>二、政府性基金预算拨款收入</t>
  </si>
  <si>
    <t>二、医疗卫生与计划生育支出</t>
  </si>
  <si>
    <t>三、国有资本经营预算拨款收入</t>
  </si>
  <si>
    <t>三、住房保障支出</t>
  </si>
  <si>
    <t>四、事业收入</t>
  </si>
  <si>
    <t>五、事业单位经营收入</t>
  </si>
  <si>
    <t>六、其他收入</t>
  </si>
  <si>
    <t>本  年  收  入  合  计</t>
  </si>
  <si>
    <t>本  年  支  出  合  计</t>
  </si>
  <si>
    <t>七、用事业基金弥补收支差额</t>
  </si>
  <si>
    <t xml:space="preserve">二十九、事业单位结余分配 </t>
  </si>
  <si>
    <t>八、上年结转</t>
  </si>
  <si>
    <t xml:space="preserve">    其中：转入事业基金</t>
  </si>
  <si>
    <t xml:space="preserve"> </t>
  </si>
  <si>
    <t>三十、结转下年</t>
  </si>
  <si>
    <t>收      入      总      计</t>
  </si>
  <si>
    <t>支      出      总      计</t>
  </si>
  <si>
    <t>表1-1</t>
  </si>
  <si>
    <t>部门预算收入总表</t>
  </si>
  <si>
    <t>项    目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</si>
  <si>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</si>
  <si>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</si>
  <si>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</si>
  <si>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</si>
  <si>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</si>
  <si>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</si>
  <si>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</si>
  <si>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</si>
  <si>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</si>
  <si>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</si>
  <si>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</si>
  <si>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</si>
  <si>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</si>
  <si>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</si>
  <si>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</si>
  <si>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</si>
  <si>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</si>
  <si>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</si>
  <si>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</si>
  <si>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</si>
  <si>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</si>
  <si>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</si>
  <si>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</si>
  <si>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613601</t>
  </si>
  <si>
    <t>208</t>
  </si>
  <si>
    <t xml:space="preserve">  社会保障和就业支出</t>
  </si>
  <si>
    <t>02</t>
  </si>
  <si>
    <t xml:space="preserve">    民政管理事务</t>
  </si>
  <si>
    <t xml:space="preserve">  208</t>
  </si>
  <si>
    <t xml:space="preserve">  02</t>
  </si>
  <si>
    <t>01</t>
  </si>
  <si>
    <t xml:space="preserve">  613601</t>
  </si>
  <si>
    <t xml:space="preserve">      行政运行</t>
  </si>
  <si>
    <t>03</t>
  </si>
  <si>
    <t xml:space="preserve">      机关服务</t>
  </si>
  <si>
    <t>04</t>
  </si>
  <si>
    <t xml:space="preserve">      拥军优属</t>
  </si>
  <si>
    <t>06</t>
  </si>
  <si>
    <t xml:space="preserve">      民间组织管理</t>
  </si>
  <si>
    <t>99</t>
  </si>
  <si>
    <t xml:space="preserve">      其他民政管理事务支出</t>
  </si>
  <si>
    <t>05</t>
  </si>
  <si>
    <t xml:space="preserve">    行政事业单位离退休</t>
  </si>
  <si>
    <t xml:space="preserve">  05</t>
  </si>
  <si>
    <t xml:space="preserve">      机关事业单位基本养老保险缴费支出</t>
  </si>
  <si>
    <t xml:space="preserve">      机关事业单位职业年金缴费支出</t>
  </si>
  <si>
    <t>08</t>
  </si>
  <si>
    <t xml:space="preserve">    抚恤</t>
  </si>
  <si>
    <t xml:space="preserve">  08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</si>
  <si>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</si>
  <si>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</si>
  <si>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</si>
  <si>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</si>
  <si>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其他优抚支出</t>
  </si>
  <si>
    <t>09</t>
  </si>
  <si>
    <t xml:space="preserve">    退役安置</t>
  </si>
  <si>
    <t xml:space="preserve">  09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</si>
  <si>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</si>
  <si>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</si>
  <si>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</si>
  <si>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其他退役安置支出</t>
  </si>
  <si>
    <t>10</t>
  </si>
  <si>
    <t xml:space="preserve">    社会福利</t>
  </si>
  <si>
    <t xml:space="preserve">  10</t>
  </si>
  <si>
    <t xml:space="preserve">      儿童福利</t>
  </si>
  <si>
    <t xml:space="preserve">      老年福利</t>
  </si>
  <si>
    <t xml:space="preserve">      其他社会福利支出</t>
  </si>
  <si>
    <t>11</t>
  </si>
  <si>
    <t xml:space="preserve">    残疾人事业</t>
  </si>
  <si>
    <t xml:space="preserve">  11</t>
  </si>
  <si>
    <t xml:space="preserve">      其他残疾人事业支出</t>
  </si>
  <si>
    <t>15</t>
  </si>
  <si>
    <t xml:space="preserve">    自然灾害生活救助</t>
  </si>
  <si>
    <t xml:space="preserve">  15</t>
  </si>
  <si>
    <t xml:space="preserve">      地方自然灾害生活补助</t>
  </si>
  <si>
    <t>20</t>
  </si>
  <si>
    <t xml:space="preserve">    临时救助</t>
  </si>
  <si>
    <t xml:space="preserve">  20</t>
  </si>
  <si>
    <t xml:space="preserve">      临时救助支出</t>
  </si>
  <si>
    <t>21</t>
  </si>
  <si>
    <t xml:space="preserve">    特困人员救助供养</t>
  </si>
  <si>
    <t xml:space="preserve">  21</t>
  </si>
  <si>
    <t xml:space="preserve">      城市特困人员救助供养支出</t>
  </si>
  <si>
    <t>25</t>
  </si>
  <si>
    <t xml:space="preserve">    其他生活救助</t>
  </si>
  <si>
    <t xml:space="preserve">  25</t>
  </si>
  <si>
    <t xml:space="preserve">      其他城市生活救助</t>
  </si>
  <si>
    <t xml:space="preserve">      其他农村生活救助</t>
  </si>
  <si>
    <t>210</t>
  </si>
  <si>
    <t xml:space="preserve">  医疗卫生与计划生育支出</t>
  </si>
  <si>
    <t>14</t>
  </si>
  <si>
    <t xml:space="preserve">    优抚对象医疗</t>
  </si>
  <si>
    <t xml:space="preserve">  210</t>
  </si>
  <si>
    <t xml:space="preserve">  14</t>
  </si>
  <si>
    <t xml:space="preserve">      优抚对象医疗补助</t>
  </si>
  <si>
    <t>221</t>
  </si>
  <si>
    <t xml:space="preserve">  住房保障支出</t>
  </si>
  <si>
    <t xml:space="preserve">    住房改革支出</t>
  </si>
  <si>
    <t xml:space="preserve">  221</t>
  </si>
  <si>
    <t xml:space="preserve">      住房公积金</t>
  </si>
  <si>
    <t>613603</t>
  </si>
  <si>
    <t>绵竹市殡仪馆</t>
  </si>
  <si>
    <t xml:space="preserve">  613603</t>
  </si>
  <si>
    <t xml:space="preserve">      殡葬</t>
  </si>
  <si>
    <t>613604</t>
  </si>
  <si>
    <t>绵竹市社会福利院</t>
  </si>
  <si>
    <t xml:space="preserve">  613604</t>
  </si>
  <si>
    <t xml:space="preserve">      社会福利事业单位</t>
  </si>
  <si>
    <t xml:space="preserve">    行政事业单位医疗</t>
  </si>
  <si>
    <t xml:space="preserve">      事业单位医疗</t>
  </si>
  <si>
    <t>613605</t>
  </si>
  <si>
    <t>绵竹市救助管理站</t>
  </si>
  <si>
    <t xml:space="preserve">  613605</t>
  </si>
  <si>
    <t xml:space="preserve">      流浪乞讨人员救助支出</t>
  </si>
  <si>
    <t>613606</t>
  </si>
  <si>
    <t>绵竹市园宝山公墓管理所</t>
  </si>
  <si>
    <t xml:space="preserve">  613606</t>
  </si>
  <si>
    <t>613610</t>
  </si>
  <si>
    <t>绵竹市老龄工作委员会办公室</t>
  </si>
  <si>
    <t xml:space="preserve">  613610</t>
  </si>
  <si>
    <t xml:space="preserve">      老龄事务</t>
  </si>
  <si>
    <t>表1-2</t>
  </si>
  <si>
    <t>部门预算支出总表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</si>
  <si>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</si>
  <si>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</si>
  <si>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</si>
  <si>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</si>
  <si>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</si>
  <si>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</si>
  <si>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财政拨款收支预算总表</t>
  </si>
  <si>
    <t>2018年预算数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</si>
  <si>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</si>
  <si>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</si>
  <si>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</si>
  <si>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</si>
  <si>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</si>
  <si>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</si>
  <si>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一般公共预算拨款收入</t>
  </si>
  <si>
    <t>社会保障和就业支出</t>
  </si>
  <si>
    <t xml:space="preserve">  政府性基金预算拨款收入</t>
  </si>
  <si>
    <t>医疗卫生与计划生育支出</t>
  </si>
  <si>
    <t xml:space="preserve">  国有资本经营预算拨款收入</t>
  </si>
  <si>
    <t>住房保障支出</t>
  </si>
  <si>
    <t>二、上年结转</t>
  </si>
  <si>
    <t xml:space="preserve">  上年财政拨款资金结转</t>
  </si>
  <si>
    <t>二、结转下年</t>
  </si>
  <si>
    <t>表3</t>
  </si>
  <si>
    <t>一般公共预算支出预算表</t>
  </si>
  <si>
    <t>工资福利支出</t>
  </si>
  <si>
    <t>商品和服务支出</t>
  </si>
  <si>
    <t>对个人和家庭的补助</t>
  </si>
  <si>
    <t>对企事业单位的补贴</t>
  </si>
  <si>
    <t>转移性支出</t>
  </si>
  <si>
    <t>债务利息支出</t>
  </si>
  <si>
    <t>债务还本支出</t>
  </si>
  <si>
    <t>基本建设支出</t>
  </si>
  <si>
    <t>其他资本性支出</t>
  </si>
  <si>
    <t>其他支出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</si>
  <si>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</si>
  <si>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</si>
  <si>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</si>
  <si>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</si>
  <si>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</si>
  <si>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</si>
  <si>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</si>
  <si>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</si>
  <si>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住房公积金</t>
  </si>
  <si>
    <t>其他工资和福利支出</t>
  </si>
  <si>
    <t>办公费</t>
  </si>
  <si>
    <t>印刷费</t>
  </si>
  <si>
    <t>手续费</t>
  </si>
  <si>
    <t>水费</t>
  </si>
  <si>
    <t>电费</t>
  </si>
  <si>
    <t>邮电费</t>
  </si>
  <si>
    <t>物业管理费</t>
  </si>
  <si>
    <t>差旅费</t>
  </si>
  <si>
    <t>维修(护)费</t>
  </si>
  <si>
    <t>租赁费</t>
  </si>
  <si>
    <t>会议费</t>
  </si>
  <si>
    <t>培训费</t>
  </si>
  <si>
    <t>公务接待费</t>
  </si>
  <si>
    <t>劳务费</t>
  </si>
  <si>
    <t>福利费</t>
  </si>
  <si>
    <t>其他交通费用</t>
  </si>
  <si>
    <t>工会经费</t>
  </si>
  <si>
    <t>咨询费</t>
  </si>
  <si>
    <t>专用燃料费</t>
  </si>
  <si>
    <t>专用材料费</t>
  </si>
  <si>
    <t>其他商品和服务支出</t>
  </si>
  <si>
    <t>专用 设备购置</t>
  </si>
  <si>
    <t>其他交通工具购置</t>
  </si>
  <si>
    <t>办公设备购置</t>
  </si>
  <si>
    <t>生活补助</t>
  </si>
  <si>
    <t>救济费</t>
  </si>
  <si>
    <t>抚恤金</t>
  </si>
  <si>
    <t>退置（役）费</t>
  </si>
  <si>
    <t>医疗费</t>
  </si>
  <si>
    <t>奖励金</t>
  </si>
  <si>
    <t>其他对个人和家庭补助</t>
  </si>
  <si>
    <t>企业政策性补贴</t>
  </si>
  <si>
    <t>事业单位补贴</t>
  </si>
  <si>
    <t>……</t>
  </si>
  <si>
    <t>不同级政府间转移性支出</t>
  </si>
  <si>
    <t>同级政府间转移性支出</t>
  </si>
  <si>
    <t>国内债务付息</t>
  </si>
  <si>
    <t>国外债务付息</t>
  </si>
  <si>
    <t>国内债务还本</t>
  </si>
  <si>
    <t>国外债务还本</t>
  </si>
  <si>
    <t>房屋建筑物购建</t>
  </si>
  <si>
    <t>专用设备购置</t>
  </si>
  <si>
    <t>网络建设购建</t>
  </si>
  <si>
    <t>其他交通工具</t>
  </si>
  <si>
    <t>预备费</t>
  </si>
  <si>
    <t>预留</t>
  </si>
  <si>
    <t>生育保险</t>
  </si>
  <si>
    <t>失业保险</t>
  </si>
  <si>
    <t>工伤保险</t>
  </si>
  <si>
    <t>独生子女费</t>
  </si>
  <si>
    <t>其他奖励金</t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</si>
  <si>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</si>
  <si>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</si>
  <si>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</si>
  <si>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</si>
  <si>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</si>
  <si>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</si>
  <si>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 xml:space="preserve">  工资福利支出</t>
  </si>
  <si>
    <t>608601</t>
  </si>
  <si>
    <t xml:space="preserve">      基本工资</t>
  </si>
  <si>
    <t xml:space="preserve">      津贴补贴</t>
  </si>
  <si>
    <t xml:space="preserve">      奖金</t>
  </si>
  <si>
    <t xml:space="preserve">      其他社会保障缴费</t>
  </si>
  <si>
    <t>07</t>
  </si>
  <si>
    <t xml:space="preserve">      绩效工资</t>
  </si>
  <si>
    <t xml:space="preserve">      职工基本医疗保险缴费</t>
  </si>
  <si>
    <t>301</t>
  </si>
  <si>
    <t xml:space="preserve">      其他工资福利支出</t>
  </si>
  <si>
    <t>302</t>
  </si>
  <si>
    <t xml:space="preserve">    商品和服务支出</t>
  </si>
  <si>
    <t xml:space="preserve">      办公费</t>
  </si>
  <si>
    <t xml:space="preserve">      印刷费</t>
  </si>
  <si>
    <t xml:space="preserve">      手续费</t>
  </si>
  <si>
    <t xml:space="preserve">      水费</t>
  </si>
  <si>
    <t xml:space="preserve">      电费</t>
  </si>
  <si>
    <t xml:space="preserve">      邮电费</t>
  </si>
  <si>
    <t xml:space="preserve">      物业管理费</t>
  </si>
  <si>
    <t xml:space="preserve">      差旅费</t>
  </si>
  <si>
    <t xml:space="preserve">      维修(护)费</t>
  </si>
  <si>
    <t>12</t>
  </si>
  <si>
    <t xml:space="preserve">      租赁费</t>
  </si>
  <si>
    <t>13</t>
  </si>
  <si>
    <t xml:space="preserve">      会议费</t>
  </si>
  <si>
    <t xml:space="preserve">      公务接待费</t>
  </si>
  <si>
    <t xml:space="preserve">      劳务费</t>
  </si>
  <si>
    <t>16</t>
  </si>
  <si>
    <t xml:space="preserve">      福利费</t>
  </si>
  <si>
    <t>17</t>
  </si>
  <si>
    <t xml:space="preserve">      其他交通费用</t>
  </si>
  <si>
    <t>18</t>
  </si>
  <si>
    <t xml:space="preserve">      其他商品和服务支出</t>
  </si>
  <si>
    <t>19</t>
  </si>
  <si>
    <t>303</t>
  </si>
  <si>
    <t xml:space="preserve">  对个人和家庭的补助</t>
  </si>
  <si>
    <t xml:space="preserve">      生活补助</t>
  </si>
  <si>
    <t xml:space="preserve">      奖励金</t>
  </si>
  <si>
    <t xml:space="preserve">      其他对个人和家庭补助</t>
  </si>
  <si>
    <t>绵竹市老龄委</t>
  </si>
  <si>
    <t>表3-2</t>
  </si>
  <si>
    <t>一般公共预算项目支出预算表</t>
  </si>
  <si>
    <t>单位名称（项目）</t>
  </si>
  <si>
    <t xml:space="preserve">      经常性项目</t>
  </si>
  <si>
    <t xml:space="preserve">        婚姻登记处，维护费</t>
  </si>
  <si>
    <t xml:space="preserve">        低保中心印刷费，维护费</t>
  </si>
  <si>
    <t xml:space="preserve">        八一、春节慰问费</t>
  </si>
  <si>
    <t>低保、五保金发放手续费</t>
  </si>
  <si>
    <t>救灾物资仓库经费</t>
  </si>
  <si>
    <t xml:space="preserve">        民间组织创新管理费用</t>
  </si>
  <si>
    <t xml:space="preserve">       重点优抚对象死亡定期抚恤金</t>
  </si>
  <si>
    <t xml:space="preserve">       重点优抚对象伤残定期抚恤金</t>
  </si>
  <si>
    <t xml:space="preserve">        在乡复员、退伍军人定期生活补助</t>
  </si>
  <si>
    <t xml:space="preserve">        义务兵优待金</t>
  </si>
  <si>
    <t xml:space="preserve">     农村老党员生活补助</t>
  </si>
  <si>
    <t xml:space="preserve">        退役士兵安置费</t>
  </si>
  <si>
    <t xml:space="preserve">        军队移交政府的离退休人员经费</t>
  </si>
  <si>
    <t xml:space="preserve">        军队移交政府离退休干部管理机构的机构费用</t>
  </si>
  <si>
    <t xml:space="preserve">        城镇失业退役军人安置</t>
  </si>
  <si>
    <t xml:space="preserve">        孤儿生活费</t>
  </si>
  <si>
    <t xml:space="preserve">        镇乡敬老院日常维修</t>
  </si>
  <si>
    <t xml:space="preserve">        惠民殡葬费</t>
  </si>
  <si>
    <t xml:space="preserve">        精神病护理补贴</t>
  </si>
  <si>
    <t xml:space="preserve">      经常性民生项目</t>
  </si>
  <si>
    <t xml:space="preserve">       困难残疾人生活和护理补贴</t>
  </si>
  <si>
    <t xml:space="preserve">        地方救灾应急支出</t>
  </si>
  <si>
    <t xml:space="preserve">        临时救助支出</t>
  </si>
  <si>
    <t xml:space="preserve">        城镇三无人员生活费</t>
  </si>
  <si>
    <t xml:space="preserve">        起义人员生活补助</t>
  </si>
  <si>
    <t xml:space="preserve">       重点优抚对象医疗补助费</t>
  </si>
  <si>
    <t xml:space="preserve">        工资福利支出</t>
  </si>
  <si>
    <t xml:space="preserve">        商品服务支出</t>
  </si>
  <si>
    <t xml:space="preserve">        专用设备购置</t>
  </si>
  <si>
    <t xml:space="preserve">        院民经费</t>
  </si>
  <si>
    <t xml:space="preserve">        救助支出</t>
  </si>
  <si>
    <t xml:space="preserve">        商品和服务支出一</t>
  </si>
  <si>
    <t xml:space="preserve">        商品和服务支出二</t>
  </si>
  <si>
    <t xml:space="preserve">        重阳节，春节慰问费</t>
  </si>
  <si>
    <t xml:space="preserve">        80周岁以上老年人生活补助</t>
  </si>
  <si>
    <t>表3-3</t>
  </si>
  <si>
    <t>一般公共预算“三公”经费支出预算表</t>
  </si>
  <si>
    <t>单位编码</t>
  </si>
  <si>
    <t>单位名称</t>
  </si>
  <si>
    <t>当年财政拨款预算安排</t>
  </si>
  <si>
    <t>因公出国（境）费用</t>
  </si>
  <si>
    <t>公务用车购置及运行费</t>
  </si>
  <si>
    <t>公务用车购置费</t>
  </si>
  <si>
    <t>公务用车运行费</t>
  </si>
  <si>
    <t>表4</t>
  </si>
  <si>
    <t>政府性基金支出预算表</t>
  </si>
  <si>
    <t/>
  </si>
  <si>
    <t>本年政府性基金预算支出</t>
  </si>
  <si>
    <t>表4-1</t>
  </si>
  <si>
    <t>政府性基金“三公”经费支出预算表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</si>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</sst>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10">
    <numFmt numFmtId="176" formatCode="###0.00"/>
    <numFmt numFmtId="177" formatCode="#,##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8" formatCode="#,##0.0000000000000000_ "/>
    <numFmt numFmtId="179" formatCode="0.00_ "/>
    <numFmt numFmtId="180" formatCode="&quot;\&quot;#,##0.00_);\(&quot;\&quot;#,##0.00\)"/>
    <numFmt numFmtId="181" formatCode="#,##0.0000"/>
  </numFmts>
  <fonts count="58">
    <font>
      <sz val="12"/>
      <name val="宋体"/>
      <charset val="134"/>
    </font>
    <font>
      <sz val="12"/>
      <color rgb="FFFF0000"/>
      <name val="宋体"/>
      <charset val="134"/>
    </font>
    <font>
      <sz val="9"/>
      <color rgb="FFFF0000"/>
      <name val="宋体"/>
      <charset val="134"/>
    </font>
    <font>
      <sz val="16"/>
      <color rgb="FFFF0000"/>
      <name val="宋体"/>
      <charset val="134"/>
    </font>
    <font>
      <sz val="16"/>
      <color rgb="FF00000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18"/>
      <name val="黑体"/>
      <charset val="134"/>
    </font>
    <font>
      <sz val="10"/>
      <name val="宋体"/>
      <charset val="134"/>
    </font>
    <font>
      <sz val="9"/>
      <name val="Times New Roman"/>
      <charset val="134"/>
    </font>
    <font>
      <b/>
      <sz val="9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Times New Roman"/>
      <charset val="134"/>
    </font>
    <font>
      <sz val="8"/>
      <color indexed="8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6"/>
      <name val="宋体"/>
      <charset val="134"/>
    </font>
    <font>
      <b/>
      <sz val="16"/>
      <name val="宋体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8"/>
      <name val="黑体"/>
      <charset val="134"/>
    </font>
    <font>
      <sz val="9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sz val="18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0"/>
      <color theme="1"/>
      <name val="宋体"/>
      <charset val="134"/>
    </font>
    <font>
      <b/>
      <sz val="12"/>
      <color indexed="8"/>
      <name val="宋体"/>
      <charset val="134"/>
    </font>
    <font>
      <sz val="9"/>
      <color rgb="FF000000"/>
      <name val="宋体"/>
      <charset val="134"/>
    </font>
    <font>
      <sz val="12"/>
      <name val="Times New Roman"/>
      <charset val="134"/>
    </font>
    <font>
      <b/>
      <sz val="12"/>
      <color indexed="8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43" fillId="0" borderId="0" applyFont="0" applyFill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13" borderId="16" applyNumberFormat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0" fontId="44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54" fillId="0" borderId="0" applyNumberFormat="0" applyFill="0" applyBorder="0" applyAlignment="0" applyProtection="0">
      <alignment vertical="center"/>
    </xf>
    <xf numFmtId="0" fontId="43" fillId="20" borderId="17" applyNumberFormat="0" applyFont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8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0" fillId="7" borderId="14" applyNumberFormat="0" applyAlignment="0" applyProtection="0">
      <alignment vertical="center"/>
    </xf>
    <xf numFmtId="0" fontId="55" fillId="7" borderId="16" applyNumberFormat="0" applyAlignment="0" applyProtection="0">
      <alignment vertical="center"/>
    </xf>
    <xf numFmtId="0" fontId="49" fillId="24" borderId="18" applyNumberFormat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57" fillId="0" borderId="21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1" fontId="11" fillId="0" borderId="0"/>
    <xf numFmtId="1" fontId="11" fillId="0" borderId="0"/>
  </cellStyleXfs>
  <cellXfs count="274">
    <xf numFmtId="0" fontId="0" fillId="0" borderId="0" xfId="0"/>
    <xf numFmtId="1" fontId="1" fillId="0" borderId="0" xfId="0" applyNumberFormat="1" applyFont="1" applyFill="1"/>
    <xf numFmtId="0" fontId="2" fillId="2" borderId="0" xfId="0" applyNumberFormat="1" applyFont="1" applyFill="1" applyAlignment="1"/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1" xfId="5" applyNumberFormat="1" applyFont="1" applyFill="1" applyBorder="1" applyAlignment="1" applyProtection="1">
      <alignment horizontal="center" vertical="center" wrapText="1"/>
    </xf>
    <xf numFmtId="0" fontId="3" fillId="0" borderId="2" xfId="5" applyNumberFormat="1" applyFont="1" applyFill="1" applyBorder="1" applyAlignment="1" applyProtection="1">
      <alignment horizontal="center" vertical="center" wrapText="1"/>
    </xf>
    <xf numFmtId="176" fontId="2" fillId="0" borderId="3" xfId="0" applyNumberFormat="1" applyFont="1" applyFill="1" applyBorder="1" applyAlignment="1" applyProtection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178" fontId="0" fillId="0" borderId="0" xfId="0" applyNumberFormat="1"/>
    <xf numFmtId="0" fontId="3" fillId="3" borderId="4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wrapText="1"/>
    </xf>
    <xf numFmtId="179" fontId="3" fillId="0" borderId="1" xfId="0" applyNumberFormat="1" applyFont="1" applyFill="1" applyBorder="1" applyAlignment="1">
      <alignment horizontal="left" vertical="center" wrapText="1"/>
    </xf>
    <xf numFmtId="179" fontId="3" fillId="0" borderId="1" xfId="0" applyNumberFormat="1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justify" wrapText="1"/>
    </xf>
    <xf numFmtId="0" fontId="3" fillId="0" borderId="1" xfId="0" applyFont="1" applyFill="1" applyBorder="1" applyAlignment="1">
      <alignment horizontal="justify" wrapText="1"/>
    </xf>
    <xf numFmtId="0" fontId="3" fillId="3" borderId="1" xfId="0" applyFont="1" applyFill="1" applyBorder="1" applyAlignment="1">
      <alignment horizontal="justify" wrapText="1"/>
    </xf>
    <xf numFmtId="0" fontId="3" fillId="3" borderId="1" xfId="0" applyFont="1" applyFill="1" applyBorder="1" applyAlignment="1">
      <alignment horizontal="left" vertical="center" wrapText="1"/>
    </xf>
    <xf numFmtId="1" fontId="0" fillId="0" borderId="0" xfId="0" applyNumberFormat="1" applyFill="1"/>
    <xf numFmtId="1" fontId="5" fillId="0" borderId="0" xfId="0" applyNumberFormat="1" applyFont="1" applyFill="1" applyAlignment="1">
      <alignment horizontal="left"/>
    </xf>
    <xf numFmtId="0" fontId="6" fillId="0" borderId="0" xfId="0" applyNumberFormat="1" applyFont="1" applyFill="1"/>
    <xf numFmtId="0" fontId="6" fillId="2" borderId="0" xfId="0" applyNumberFormat="1" applyFont="1" applyFill="1"/>
    <xf numFmtId="0" fontId="6" fillId="2" borderId="0" xfId="0" applyNumberFormat="1" applyFont="1" applyFill="1" applyAlignment="1">
      <alignment horizontal="right" vertical="center"/>
    </xf>
    <xf numFmtId="0" fontId="7" fillId="0" borderId="0" xfId="0" applyNumberFormat="1" applyFont="1" applyFill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Alignment="1" applyProtection="1">
      <alignment horizontal="left"/>
    </xf>
    <xf numFmtId="0" fontId="8" fillId="0" borderId="0" xfId="0" applyNumberFormat="1" applyFont="1" applyFill="1" applyAlignment="1">
      <alignment horizontal="right"/>
    </xf>
    <xf numFmtId="0" fontId="6" fillId="0" borderId="4" xfId="0" applyNumberFormat="1" applyFont="1" applyFill="1" applyBorder="1" applyAlignment="1">
      <alignment horizontal="centerContinuous" vertical="center"/>
    </xf>
    <xf numFmtId="0" fontId="6" fillId="0" borderId="6" xfId="0" applyNumberFormat="1" applyFont="1" applyFill="1" applyBorder="1" applyAlignment="1">
      <alignment horizontal="centerContinuous" vertical="center"/>
    </xf>
    <xf numFmtId="0" fontId="6" fillId="0" borderId="7" xfId="0" applyNumberFormat="1" applyFont="1" applyFill="1" applyBorder="1" applyAlignment="1">
      <alignment horizontal="centerContinuous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>
      <alignment horizontal="centerContinuous" vertical="center"/>
    </xf>
    <xf numFmtId="1" fontId="6" fillId="0" borderId="1" xfId="0" applyNumberFormat="1" applyFont="1" applyFill="1" applyBorder="1" applyAlignment="1">
      <alignment horizontal="centerContinuous" vertical="center"/>
    </xf>
    <xf numFmtId="1" fontId="6" fillId="0" borderId="2" xfId="0" applyNumberFormat="1" applyFont="1" applyFill="1" applyBorder="1" applyAlignment="1">
      <alignment horizontal="centerContinuous" vertical="center"/>
    </xf>
    <xf numFmtId="1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1" fontId="6" fillId="0" borderId="8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 applyProtection="1">
      <alignment vertical="center" wrapText="1"/>
    </xf>
    <xf numFmtId="0" fontId="0" fillId="0" borderId="1" xfId="0" applyBorder="1"/>
    <xf numFmtId="176" fontId="6" fillId="0" borderId="1" xfId="0" applyNumberFormat="1" applyFont="1" applyFill="1" applyBorder="1" applyAlignment="1" applyProtection="1">
      <alignment vertical="center" wrapText="1"/>
    </xf>
    <xf numFmtId="176" fontId="6" fillId="0" borderId="9" xfId="0" applyNumberFormat="1" applyFont="1" applyFill="1" applyBorder="1" applyAlignment="1" applyProtection="1">
      <alignment vertical="center" wrapText="1"/>
    </xf>
    <xf numFmtId="0" fontId="6" fillId="2" borderId="0" xfId="0" applyNumberFormat="1" applyFont="1" applyFill="1" applyAlignment="1" applyProtection="1">
      <alignment vertical="center" wrapText="1"/>
    </xf>
    <xf numFmtId="1" fontId="6" fillId="0" borderId="0" xfId="0" applyNumberFormat="1" applyFont="1" applyFill="1" applyAlignment="1" applyProtection="1">
      <alignment vertical="center" wrapText="1"/>
    </xf>
    <xf numFmtId="0" fontId="9" fillId="2" borderId="0" xfId="0" applyNumberFormat="1" applyFont="1" applyFill="1" applyAlignment="1" applyProtection="1">
      <alignment vertical="center" wrapText="1"/>
    </xf>
    <xf numFmtId="0" fontId="10" fillId="2" borderId="0" xfId="0" applyNumberFormat="1" applyFont="1" applyFill="1" applyAlignment="1" applyProtection="1">
      <alignment vertical="center" wrapText="1"/>
    </xf>
    <xf numFmtId="0" fontId="11" fillId="2" borderId="0" xfId="0" applyNumberFormat="1" applyFont="1" applyFill="1"/>
    <xf numFmtId="0" fontId="12" fillId="2" borderId="0" xfId="0" applyNumberFormat="1" applyFont="1" applyFill="1"/>
    <xf numFmtId="0" fontId="6" fillId="2" borderId="0" xfId="0" applyNumberFormat="1" applyFont="1" applyFill="1" applyAlignment="1" applyProtection="1">
      <alignment vertical="center"/>
    </xf>
    <xf numFmtId="1" fontId="0" fillId="0" borderId="0" xfId="0" applyNumberFormat="1" applyFill="1" applyBorder="1"/>
    <xf numFmtId="0" fontId="11" fillId="2" borderId="0" xfId="0" applyNumberFormat="1" applyFont="1" applyFill="1" applyBorder="1"/>
    <xf numFmtId="0" fontId="11" fillId="0" borderId="0" xfId="0" applyNumberFormat="1" applyFont="1" applyFill="1"/>
    <xf numFmtId="0" fontId="6" fillId="0" borderId="0" xfId="0" applyNumberFormat="1" applyFont="1" applyFill="1" applyAlignment="1" applyProtection="1">
      <alignment vertical="center" wrapText="1"/>
    </xf>
    <xf numFmtId="1" fontId="5" fillId="0" borderId="0" xfId="0" applyNumberFormat="1" applyFont="1" applyFill="1"/>
    <xf numFmtId="0" fontId="8" fillId="0" borderId="0" xfId="0" applyNumberFormat="1" applyFont="1" applyFill="1"/>
    <xf numFmtId="0" fontId="8" fillId="0" borderId="0" xfId="0" applyNumberFormat="1" applyFont="1" applyFill="1" applyAlignment="1">
      <alignment horizontal="centerContinuous" vertical="center"/>
    </xf>
    <xf numFmtId="0" fontId="8" fillId="0" borderId="0" xfId="0" applyNumberFormat="1" applyFont="1" applyFill="1" applyAlignment="1">
      <alignment horizontal="right" vertical="center"/>
    </xf>
    <xf numFmtId="0" fontId="6" fillId="0" borderId="0" xfId="0" applyNumberFormat="1" applyFont="1" applyFill="1" applyAlignment="1"/>
    <xf numFmtId="1" fontId="6" fillId="0" borderId="10" xfId="0" applyNumberFormat="1" applyFont="1" applyFill="1" applyBorder="1" applyAlignment="1" applyProtection="1">
      <alignment horizontal="center" vertical="center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Continuous" vertical="center"/>
    </xf>
    <xf numFmtId="0" fontId="6" fillId="0" borderId="5" xfId="0" applyNumberFormat="1" applyFont="1" applyFill="1" applyBorder="1" applyAlignment="1" applyProtection="1">
      <alignment horizontal="centerContinuous" vertical="center"/>
    </xf>
    <xf numFmtId="1" fontId="6" fillId="0" borderId="4" xfId="0" applyNumberFormat="1" applyFont="1" applyFill="1" applyBorder="1" applyAlignment="1" applyProtection="1">
      <alignment horizontal="center" vertical="center" wrapText="1"/>
    </xf>
    <xf numFmtId="1" fontId="6" fillId="0" borderId="8" xfId="0" applyNumberFormat="1" applyFont="1" applyFill="1" applyBorder="1" applyAlignment="1" applyProtection="1">
      <alignment horizontal="center" vertical="center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1" fontId="6" fillId="0" borderId="3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vertical="center" wrapText="1"/>
    </xf>
    <xf numFmtId="0" fontId="13" fillId="0" borderId="1" xfId="0" applyNumberFormat="1" applyFont="1" applyFill="1" applyBorder="1"/>
    <xf numFmtId="0" fontId="14" fillId="0" borderId="1" xfId="0" applyNumberFormat="1" applyFont="1" applyFill="1" applyBorder="1" applyAlignment="1">
      <alignment horizontal="centerContinuous" vertical="center"/>
    </xf>
    <xf numFmtId="1" fontId="15" fillId="0" borderId="1" xfId="0" applyNumberFormat="1" applyFont="1" applyFill="1" applyBorder="1"/>
    <xf numFmtId="0" fontId="14" fillId="0" borderId="1" xfId="0" applyNumberFormat="1" applyFont="1" applyFill="1" applyBorder="1"/>
    <xf numFmtId="0" fontId="13" fillId="0" borderId="1" xfId="0" applyNumberFormat="1" applyFont="1" applyFill="1" applyBorder="1" applyAlignment="1">
      <alignment horizontal="centerContinuous" vertical="center"/>
    </xf>
    <xf numFmtId="0" fontId="16" fillId="0" borderId="1" xfId="0" applyNumberFormat="1" applyFont="1" applyFill="1" applyBorder="1" applyAlignment="1">
      <alignment horizontal="centerContinuous" vertical="center"/>
    </xf>
    <xf numFmtId="1" fontId="15" fillId="0" borderId="1" xfId="0" applyNumberFormat="1" applyFont="1" applyFill="1" applyBorder="1" applyAlignment="1">
      <alignment horizontal="centerContinuous" vertical="center"/>
    </xf>
    <xf numFmtId="1" fontId="15" fillId="0" borderId="0" xfId="0" applyNumberFormat="1" applyFont="1" applyFill="1" applyBorder="1"/>
    <xf numFmtId="1" fontId="15" fillId="0" borderId="0" xfId="0" applyNumberFormat="1" applyFont="1" applyFill="1" applyBorder="1" applyAlignment="1">
      <alignment horizontal="centerContinuous" vertical="center"/>
    </xf>
    <xf numFmtId="1" fontId="15" fillId="0" borderId="0" xfId="0" applyNumberFormat="1" applyFont="1" applyFill="1"/>
    <xf numFmtId="1" fontId="6" fillId="0" borderId="0" xfId="0" applyNumberFormat="1" applyFont="1" applyFill="1" applyAlignment="1">
      <alignment vertical="center"/>
    </xf>
    <xf numFmtId="1" fontId="17" fillId="0" borderId="0" xfId="0" applyNumberFormat="1" applyFont="1" applyFill="1"/>
    <xf numFmtId="0" fontId="18" fillId="0" borderId="1" xfId="0" applyNumberFormat="1" applyFont="1" applyFill="1" applyBorder="1" applyAlignment="1" applyProtection="1">
      <alignment horizontal="center" vertical="center" wrapText="1"/>
    </xf>
    <xf numFmtId="4" fontId="6" fillId="0" borderId="1" xfId="0" applyNumberFormat="1" applyFont="1" applyFill="1" applyBorder="1" applyAlignment="1" applyProtection="1">
      <alignment horizontal="right" vertical="center"/>
    </xf>
    <xf numFmtId="49" fontId="6" fillId="0" borderId="2" xfId="0" applyNumberFormat="1" applyFont="1" applyFill="1" applyBorder="1" applyAlignment="1" applyProtection="1">
      <alignment vertical="center"/>
    </xf>
    <xf numFmtId="4" fontId="6" fillId="4" borderId="1" xfId="0" applyNumberFormat="1" applyFont="1" applyFill="1" applyBorder="1" applyAlignment="1" applyProtection="1">
      <alignment horizontal="right" vertical="center"/>
    </xf>
    <xf numFmtId="49" fontId="0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left" vertical="center"/>
    </xf>
    <xf numFmtId="49" fontId="6" fillId="0" borderId="1" xfId="0" applyNumberFormat="1" applyFont="1" applyFill="1" applyBorder="1" applyAlignment="1" applyProtection="1">
      <alignment vertical="center"/>
    </xf>
    <xf numFmtId="49" fontId="6" fillId="0" borderId="2" xfId="0" applyNumberFormat="1" applyFont="1" applyFill="1" applyBorder="1" applyAlignment="1" applyProtection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49" fontId="6" fillId="0" borderId="9" xfId="0" applyNumberFormat="1" applyFont="1" applyFill="1" applyBorder="1" applyAlignment="1" applyProtection="1">
      <alignment horizontal="left" vertical="center" wrapText="1"/>
    </xf>
    <xf numFmtId="1" fontId="0" fillId="0" borderId="1" xfId="0" applyNumberFormat="1" applyFill="1" applyBorder="1"/>
    <xf numFmtId="49" fontId="6" fillId="0" borderId="1" xfId="0" applyNumberFormat="1" applyFont="1" applyFill="1" applyBorder="1" applyAlignment="1" applyProtection="1">
      <alignment horizontal="left" vertical="center"/>
    </xf>
    <xf numFmtId="4" fontId="6" fillId="0" borderId="1" xfId="0" applyNumberFormat="1" applyFont="1" applyFill="1" applyBorder="1" applyAlignment="1" applyProtection="1">
      <alignment horizontal="right" vertical="center" wrapText="1"/>
    </xf>
    <xf numFmtId="1" fontId="17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 applyProtection="1">
      <alignment horizontal="centerContinuous" vertical="center"/>
    </xf>
    <xf numFmtId="0" fontId="19" fillId="0" borderId="0" xfId="0" applyNumberFormat="1" applyFont="1" applyFill="1" applyAlignment="1" applyProtection="1">
      <alignment horizontal="centerContinuous" vertical="center"/>
    </xf>
    <xf numFmtId="0" fontId="6" fillId="4" borderId="5" xfId="0" applyNumberFormat="1" applyFont="1" applyFill="1" applyBorder="1" applyAlignment="1" applyProtection="1">
      <alignment horizontal="left"/>
    </xf>
    <xf numFmtId="0" fontId="6" fillId="4" borderId="0" xfId="0" applyNumberFormat="1" applyFont="1" applyFill="1" applyBorder="1" applyAlignment="1" applyProtection="1">
      <alignment horizontal="left"/>
    </xf>
    <xf numFmtId="0" fontId="6" fillId="4" borderId="0" xfId="0" applyNumberFormat="1" applyFont="1" applyFill="1" applyBorder="1" applyAlignment="1" applyProtection="1">
      <alignment horizontal="centerContinuous" vertical="center"/>
    </xf>
    <xf numFmtId="0" fontId="6" fillId="4" borderId="0" xfId="0" applyNumberFormat="1" applyFont="1" applyFill="1" applyAlignment="1"/>
    <xf numFmtId="0" fontId="8" fillId="4" borderId="0" xfId="0" applyNumberFormat="1" applyFont="1" applyFill="1" applyAlignment="1">
      <alignment horizontal="right"/>
    </xf>
    <xf numFmtId="0" fontId="6" fillId="0" borderId="1" xfId="0" applyNumberFormat="1" applyFont="1" applyFill="1" applyBorder="1" applyAlignment="1" applyProtection="1">
      <alignment horizontal="centerContinuous" vertical="center"/>
    </xf>
    <xf numFmtId="0" fontId="6" fillId="4" borderId="1" xfId="0" applyNumberFormat="1" applyFont="1" applyFill="1" applyBorder="1" applyAlignment="1" applyProtection="1">
      <alignment horizontal="centerContinuous" vertical="center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1" fontId="6" fillId="0" borderId="10" xfId="0" applyNumberFormat="1" applyFont="1" applyFill="1" applyBorder="1" applyAlignment="1">
      <alignment horizontal="centerContinuous" vertical="center"/>
    </xf>
    <xf numFmtId="1" fontId="6" fillId="0" borderId="1" xfId="0" applyNumberFormat="1" applyFont="1" applyFill="1" applyBorder="1" applyAlignment="1" applyProtection="1">
      <alignment horizontal="center" vertical="center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1" fontId="6" fillId="0" borderId="1" xfId="0" applyNumberFormat="1" applyFont="1" applyFill="1" applyBorder="1" applyAlignment="1" applyProtection="1">
      <alignment horizontal="center" vertical="center" wrapText="1"/>
    </xf>
    <xf numFmtId="1" fontId="6" fillId="0" borderId="3" xfId="0" applyNumberFormat="1" applyFont="1" applyFill="1" applyBorder="1" applyAlignment="1" applyProtection="1">
      <alignment horizontal="center" vertical="center"/>
    </xf>
    <xf numFmtId="0" fontId="6" fillId="0" borderId="12" xfId="0" applyNumberFormat="1" applyFont="1" applyFill="1" applyBorder="1" applyAlignment="1" applyProtection="1">
      <alignment horizontal="center" vertical="center" wrapText="1"/>
    </xf>
    <xf numFmtId="179" fontId="20" fillId="0" borderId="1" xfId="0" applyNumberFormat="1" applyFont="1" applyFill="1" applyBorder="1" applyAlignment="1" applyProtection="1">
      <alignment horizontal="left" vertical="center"/>
    </xf>
    <xf numFmtId="179" fontId="20" fillId="0" borderId="1" xfId="0" applyNumberFormat="1" applyFont="1" applyFill="1" applyBorder="1" applyAlignment="1" applyProtection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/>
    </xf>
    <xf numFmtId="49" fontId="20" fillId="0" borderId="3" xfId="0" applyNumberFormat="1" applyFont="1" applyFill="1" applyBorder="1" applyAlignment="1" applyProtection="1">
      <alignment horizontal="center" vertical="center"/>
    </xf>
    <xf numFmtId="179" fontId="20" fillId="0" borderId="3" xfId="0" applyNumberFormat="1" applyFont="1" applyFill="1" applyBorder="1" applyAlignment="1" applyProtection="1">
      <alignment horizontal="center" vertical="center"/>
    </xf>
    <xf numFmtId="49" fontId="20" fillId="0" borderId="3" xfId="0" applyNumberFormat="1" applyFont="1" applyFill="1" applyBorder="1" applyAlignment="1" applyProtection="1">
      <alignment horizontal="left" vertical="center"/>
    </xf>
    <xf numFmtId="49" fontId="20" fillId="0" borderId="4" xfId="0" applyNumberFormat="1" applyFont="1" applyFill="1" applyBorder="1" applyAlignment="1" applyProtection="1">
      <alignment horizontal="center" vertical="center"/>
    </xf>
    <xf numFmtId="179" fontId="20" fillId="0" borderId="4" xfId="0" applyNumberFormat="1" applyFont="1" applyFill="1" applyBorder="1" applyAlignment="1" applyProtection="1">
      <alignment horizontal="center" vertical="center"/>
    </xf>
    <xf numFmtId="179" fontId="20" fillId="0" borderId="4" xfId="0" applyNumberFormat="1" applyFont="1" applyFill="1" applyBorder="1" applyAlignment="1" applyProtection="1">
      <alignment horizontal="left" vertical="center"/>
    </xf>
    <xf numFmtId="0" fontId="20" fillId="0" borderId="1" xfId="5" applyNumberFormat="1" applyFont="1" applyFill="1" applyBorder="1" applyAlignment="1" applyProtection="1">
      <alignment vertical="center" wrapText="1"/>
    </xf>
    <xf numFmtId="0" fontId="20" fillId="0" borderId="2" xfId="5" applyNumberFormat="1" applyFont="1" applyFill="1" applyBorder="1" applyAlignment="1" applyProtection="1">
      <alignment vertical="center" wrapText="1"/>
    </xf>
    <xf numFmtId="0" fontId="20" fillId="0" borderId="3" xfId="0" applyNumberFormat="1" applyFont="1" applyFill="1" applyBorder="1" applyAlignment="1" applyProtection="1">
      <alignment horizontal="left" vertical="center"/>
    </xf>
    <xf numFmtId="179" fontId="20" fillId="0" borderId="3" xfId="0" applyNumberFormat="1" applyFont="1" applyFill="1" applyBorder="1" applyAlignment="1" applyProtection="1">
      <alignment horizontal="left" vertical="center"/>
    </xf>
    <xf numFmtId="1" fontId="21" fillId="4" borderId="0" xfId="0" applyNumberFormat="1" applyFont="1" applyFill="1"/>
    <xf numFmtId="1" fontId="22" fillId="4" borderId="0" xfId="0" applyNumberFormat="1" applyFont="1" applyFill="1" applyAlignment="1">
      <alignment horizontal="left"/>
    </xf>
    <xf numFmtId="0" fontId="23" fillId="4" borderId="0" xfId="0" applyNumberFormat="1" applyFont="1" applyFill="1" applyAlignment="1" applyProtection="1">
      <alignment horizontal="center" vertical="center"/>
    </xf>
    <xf numFmtId="0" fontId="24" fillId="4" borderId="5" xfId="0" applyNumberFormat="1" applyFont="1" applyFill="1" applyBorder="1" applyAlignment="1" applyProtection="1">
      <alignment horizontal="left"/>
    </xf>
    <xf numFmtId="0" fontId="24" fillId="4" borderId="0" xfId="0" applyNumberFormat="1" applyFont="1" applyFill="1" applyAlignment="1" applyProtection="1">
      <alignment horizontal="left"/>
    </xf>
    <xf numFmtId="0" fontId="24" fillId="4" borderId="0" xfId="0" applyNumberFormat="1" applyFont="1" applyFill="1" applyAlignment="1"/>
    <xf numFmtId="0" fontId="25" fillId="4" borderId="2" xfId="0" applyNumberFormat="1" applyFont="1" applyFill="1" applyBorder="1" applyAlignment="1">
      <alignment horizontal="center" vertical="center"/>
    </xf>
    <xf numFmtId="0" fontId="25" fillId="4" borderId="9" xfId="0" applyNumberFormat="1" applyFont="1" applyFill="1" applyBorder="1" applyAlignment="1">
      <alignment horizontal="center" vertical="center"/>
    </xf>
    <xf numFmtId="0" fontId="25" fillId="4" borderId="13" xfId="0" applyNumberFormat="1" applyFont="1" applyFill="1" applyBorder="1" applyAlignment="1">
      <alignment horizontal="center" vertical="center"/>
    </xf>
    <xf numFmtId="0" fontId="25" fillId="4" borderId="3" xfId="0" applyNumberFormat="1" applyFont="1" applyFill="1" applyBorder="1" applyAlignment="1">
      <alignment horizontal="center" vertical="center"/>
    </xf>
    <xf numFmtId="0" fontId="25" fillId="4" borderId="2" xfId="0" applyNumberFormat="1" applyFont="1" applyFill="1" applyBorder="1" applyAlignment="1" applyProtection="1">
      <alignment horizontal="center" vertical="center" wrapText="1"/>
    </xf>
    <xf numFmtId="0" fontId="25" fillId="4" borderId="9" xfId="0" applyNumberFormat="1" applyFont="1" applyFill="1" applyBorder="1" applyAlignment="1" applyProtection="1">
      <alignment horizontal="center" vertical="center" wrapText="1"/>
    </xf>
    <xf numFmtId="0" fontId="25" fillId="4" borderId="1" xfId="0" applyNumberFormat="1" applyFont="1" applyFill="1" applyBorder="1" applyAlignment="1">
      <alignment horizontal="center" vertical="center"/>
    </xf>
    <xf numFmtId="0" fontId="25" fillId="4" borderId="3" xfId="0" applyNumberFormat="1" applyFont="1" applyFill="1" applyBorder="1" applyAlignment="1" applyProtection="1">
      <alignment horizontal="center" vertical="center" wrapText="1"/>
    </xf>
    <xf numFmtId="0" fontId="25" fillId="4" borderId="6" xfId="0" applyNumberFormat="1" applyFont="1" applyFill="1" applyBorder="1" applyAlignment="1">
      <alignment horizontal="center" vertical="center"/>
    </xf>
    <xf numFmtId="0" fontId="25" fillId="4" borderId="3" xfId="11" applyNumberFormat="1" applyFont="1" applyFill="1" applyBorder="1" applyAlignment="1" applyProtection="1">
      <alignment horizontal="center" vertical="center" wrapText="1"/>
    </xf>
    <xf numFmtId="0" fontId="25" fillId="4" borderId="3" xfId="0" applyNumberFormat="1" applyFont="1" applyFill="1" applyBorder="1" applyAlignment="1">
      <alignment horizontal="center" vertical="center" wrapText="1"/>
    </xf>
    <xf numFmtId="0" fontId="25" fillId="4" borderId="6" xfId="0" applyNumberFormat="1" applyFont="1" applyFill="1" applyBorder="1" applyAlignment="1" applyProtection="1">
      <alignment horizontal="center" vertical="center" wrapText="1"/>
    </xf>
    <xf numFmtId="0" fontId="25" fillId="4" borderId="6" xfId="11" applyNumberFormat="1" applyFont="1" applyFill="1" applyBorder="1" applyAlignment="1" applyProtection="1">
      <alignment horizontal="center" vertical="center" wrapText="1"/>
    </xf>
    <xf numFmtId="0" fontId="25" fillId="4" borderId="4" xfId="0" applyNumberFormat="1" applyFont="1" applyFill="1" applyBorder="1" applyAlignment="1">
      <alignment horizontal="center" vertical="center" wrapText="1"/>
    </xf>
    <xf numFmtId="0" fontId="25" fillId="4" borderId="4" xfId="0" applyNumberFormat="1" applyFont="1" applyFill="1" applyBorder="1" applyAlignment="1" applyProtection="1">
      <alignment horizontal="center" vertical="center" wrapText="1"/>
    </xf>
    <xf numFmtId="0" fontId="25" fillId="4" borderId="4" xfId="0" applyNumberFormat="1" applyFont="1" applyFill="1" applyBorder="1" applyAlignment="1">
      <alignment horizontal="center" vertical="center"/>
    </xf>
    <xf numFmtId="0" fontId="25" fillId="4" borderId="4" xfId="11" applyNumberFormat="1" applyFont="1" applyFill="1" applyBorder="1" applyAlignment="1" applyProtection="1">
      <alignment horizontal="center" vertical="center" wrapText="1"/>
    </xf>
    <xf numFmtId="49" fontId="25" fillId="4" borderId="2" xfId="0" applyNumberFormat="1" applyFont="1" applyFill="1" applyBorder="1" applyAlignment="1" applyProtection="1">
      <alignment horizontal="center" vertical="center"/>
    </xf>
    <xf numFmtId="49" fontId="25" fillId="4" borderId="2" xfId="0" applyNumberFormat="1" applyFont="1" applyFill="1" applyBorder="1" applyAlignment="1" applyProtection="1">
      <alignment vertical="center"/>
    </xf>
    <xf numFmtId="49" fontId="25" fillId="4" borderId="1" xfId="0" applyNumberFormat="1" applyFont="1" applyFill="1" applyBorder="1" applyAlignment="1" applyProtection="1">
      <alignment vertical="center"/>
    </xf>
    <xf numFmtId="4" fontId="25" fillId="4" borderId="1" xfId="0" applyNumberFormat="1" applyFont="1" applyFill="1" applyBorder="1" applyAlignment="1">
      <alignment horizontal="right" vertical="center" wrapText="1"/>
    </xf>
    <xf numFmtId="49" fontId="25" fillId="4" borderId="4" xfId="0" applyNumberFormat="1" applyFont="1" applyFill="1" applyBorder="1" applyAlignment="1" applyProtection="1">
      <alignment vertical="center"/>
    </xf>
    <xf numFmtId="4" fontId="25" fillId="4" borderId="4" xfId="0" applyNumberFormat="1" applyFont="1" applyFill="1" applyBorder="1" applyAlignment="1">
      <alignment horizontal="right" vertical="center" wrapText="1"/>
    </xf>
    <xf numFmtId="0" fontId="25" fillId="4" borderId="4" xfId="0" applyFont="1" applyFill="1" applyBorder="1" applyAlignment="1">
      <alignment horizontal="left" vertical="center" wrapText="1"/>
    </xf>
    <xf numFmtId="49" fontId="25" fillId="4" borderId="1" xfId="0" applyNumberFormat="1" applyFont="1" applyFill="1" applyBorder="1" applyAlignment="1" applyProtection="1">
      <alignment horizontal="center" vertical="center"/>
    </xf>
    <xf numFmtId="0" fontId="25" fillId="4" borderId="1" xfId="0" applyFont="1" applyFill="1" applyBorder="1" applyAlignment="1">
      <alignment horizontal="right" vertical="center" wrapText="1"/>
    </xf>
    <xf numFmtId="0" fontId="25" fillId="4" borderId="1" xfId="0" applyFont="1" applyFill="1" applyBorder="1" applyAlignment="1">
      <alignment horizontal="left" vertical="center" wrapText="1"/>
    </xf>
    <xf numFmtId="49" fontId="26" fillId="4" borderId="1" xfId="0" applyNumberFormat="1" applyFont="1" applyFill="1" applyBorder="1" applyAlignment="1" applyProtection="1">
      <alignment horizontal="center" vertical="center"/>
    </xf>
    <xf numFmtId="0" fontId="25" fillId="4" borderId="3" xfId="11" applyNumberFormat="1" applyFont="1" applyFill="1" applyBorder="1" applyAlignment="1" applyProtection="1">
      <alignment horizontal="center" vertical="center"/>
    </xf>
    <xf numFmtId="0" fontId="25" fillId="4" borderId="1" xfId="11" applyNumberFormat="1" applyFont="1" applyFill="1" applyBorder="1" applyAlignment="1" applyProtection="1">
      <alignment horizontal="center" vertical="center"/>
    </xf>
    <xf numFmtId="0" fontId="25" fillId="4" borderId="6" xfId="11" applyNumberFormat="1" applyFont="1" applyFill="1" applyBorder="1" applyAlignment="1" applyProtection="1">
      <alignment horizontal="center" vertical="center"/>
    </xf>
    <xf numFmtId="0" fontId="25" fillId="4" borderId="4" xfId="11" applyNumberFormat="1" applyFont="1" applyFill="1" applyBorder="1" applyAlignment="1" applyProtection="1">
      <alignment horizontal="center" vertical="center"/>
    </xf>
    <xf numFmtId="0" fontId="25" fillId="4" borderId="1" xfId="0" applyFont="1" applyFill="1" applyBorder="1" applyAlignment="1">
      <alignment horizontal="left" wrapText="1"/>
    </xf>
    <xf numFmtId="1" fontId="26" fillId="4" borderId="0" xfId="0" applyNumberFormat="1" applyFont="1" applyFill="1"/>
    <xf numFmtId="0" fontId="25" fillId="4" borderId="13" xfId="0" applyNumberFormat="1" applyFont="1" applyFill="1" applyBorder="1" applyAlignment="1" applyProtection="1">
      <alignment horizontal="center" vertical="center" wrapText="1"/>
    </xf>
    <xf numFmtId="0" fontId="25" fillId="4" borderId="1" xfId="0" applyNumberFormat="1" applyFont="1" applyFill="1" applyBorder="1" applyAlignment="1" applyProtection="1">
      <alignment horizontal="center" vertical="center"/>
    </xf>
    <xf numFmtId="0" fontId="25" fillId="4" borderId="3" xfId="5" applyNumberFormat="1" applyFont="1" applyFill="1" applyBorder="1" applyAlignment="1" applyProtection="1">
      <alignment horizontal="center" vertical="center" wrapText="1"/>
    </xf>
    <xf numFmtId="0" fontId="25" fillId="4" borderId="6" xfId="5" applyNumberFormat="1" applyFont="1" applyFill="1" applyBorder="1" applyAlignment="1" applyProtection="1">
      <alignment horizontal="center" vertical="center" wrapText="1"/>
    </xf>
    <xf numFmtId="0" fontId="25" fillId="4" borderId="4" xfId="5" applyNumberFormat="1" applyFont="1" applyFill="1" applyBorder="1" applyAlignment="1" applyProtection="1">
      <alignment horizontal="center" vertical="center" wrapText="1"/>
    </xf>
    <xf numFmtId="0" fontId="25" fillId="4" borderId="4" xfId="0" applyFont="1" applyFill="1" applyBorder="1" applyAlignment="1">
      <alignment horizontal="left" wrapText="1"/>
    </xf>
    <xf numFmtId="0" fontId="25" fillId="4" borderId="1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wrapText="1"/>
    </xf>
    <xf numFmtId="0" fontId="25" fillId="4" borderId="1" xfId="0" applyFont="1" applyFill="1" applyBorder="1" applyAlignment="1">
      <alignment horizontal="justify" wrapText="1"/>
    </xf>
    <xf numFmtId="179" fontId="25" fillId="4" borderId="1" xfId="0" applyNumberFormat="1" applyFont="1" applyFill="1" applyBorder="1" applyAlignment="1">
      <alignment horizontal="left" vertical="center" wrapText="1"/>
    </xf>
    <xf numFmtId="179" fontId="25" fillId="4" borderId="1" xfId="0" applyNumberFormat="1" applyFont="1" applyFill="1" applyBorder="1" applyAlignment="1">
      <alignment horizontal="left" wrapText="1"/>
    </xf>
    <xf numFmtId="179" fontId="25" fillId="4" borderId="1" xfId="0" applyNumberFormat="1" applyFont="1" applyFill="1" applyBorder="1" applyAlignment="1">
      <alignment horizontal="justify" wrapText="1"/>
    </xf>
    <xf numFmtId="0" fontId="21" fillId="4" borderId="1" xfId="0" applyFont="1" applyFill="1" applyBorder="1" applyAlignment="1">
      <alignment horizontal="justify" wrapText="1"/>
    </xf>
    <xf numFmtId="177" fontId="21" fillId="4" borderId="0" xfId="0" applyNumberFormat="1" applyFont="1" applyFill="1"/>
    <xf numFmtId="1" fontId="27" fillId="4" borderId="0" xfId="0" applyNumberFormat="1" applyFont="1" applyFill="1"/>
    <xf numFmtId="0" fontId="24" fillId="4" borderId="0" xfId="0" applyNumberFormat="1" applyFont="1" applyFill="1"/>
    <xf numFmtId="0" fontId="25" fillId="4" borderId="9" xfId="0" applyNumberFormat="1" applyFont="1" applyFill="1" applyBorder="1" applyAlignment="1">
      <alignment horizontal="center" vertical="center" wrapText="1"/>
    </xf>
    <xf numFmtId="0" fontId="25" fillId="4" borderId="2" xfId="0" applyNumberFormat="1" applyFont="1" applyFill="1" applyBorder="1" applyAlignment="1" applyProtection="1">
      <alignment horizontal="center" vertical="center"/>
    </xf>
    <xf numFmtId="0" fontId="25" fillId="4" borderId="3" xfId="0" applyNumberFormat="1" applyFont="1" applyFill="1" applyBorder="1" applyAlignment="1" applyProtection="1">
      <alignment horizontal="center" vertical="center"/>
    </xf>
    <xf numFmtId="0" fontId="25" fillId="4" borderId="1" xfId="5" applyNumberFormat="1" applyFont="1" applyFill="1" applyBorder="1" applyAlignment="1" applyProtection="1">
      <alignment horizontal="center" vertical="center" wrapText="1"/>
    </xf>
    <xf numFmtId="0" fontId="25" fillId="4" borderId="2" xfId="5" applyNumberFormat="1" applyFont="1" applyFill="1" applyBorder="1" applyAlignment="1" applyProtection="1">
      <alignment horizontal="center" vertical="center" wrapText="1"/>
    </xf>
    <xf numFmtId="0" fontId="25" fillId="4" borderId="6" xfId="0" applyNumberFormat="1" applyFont="1" applyFill="1" applyBorder="1" applyAlignment="1" applyProtection="1">
      <alignment horizontal="center" vertical="center"/>
    </xf>
    <xf numFmtId="176" fontId="24" fillId="4" borderId="3" xfId="0" applyNumberFormat="1" applyFont="1" applyFill="1" applyBorder="1" applyAlignment="1" applyProtection="1">
      <alignment vertical="center" wrapText="1"/>
    </xf>
    <xf numFmtId="0" fontId="25" fillId="4" borderId="4" xfId="0" applyNumberFormat="1" applyFont="1" applyFill="1" applyBorder="1" applyAlignment="1" applyProtection="1">
      <alignment horizontal="center" vertical="center"/>
    </xf>
    <xf numFmtId="0" fontId="25" fillId="4" borderId="13" xfId="0" applyNumberFormat="1" applyFont="1" applyFill="1" applyBorder="1" applyAlignment="1">
      <alignment horizontal="center" vertical="center" wrapText="1"/>
    </xf>
    <xf numFmtId="0" fontId="25" fillId="4" borderId="2" xfId="0" applyNumberFormat="1" applyFont="1" applyFill="1" applyBorder="1" applyAlignment="1">
      <alignment horizontal="center" vertical="center" wrapText="1"/>
    </xf>
    <xf numFmtId="0" fontId="25" fillId="4" borderId="13" xfId="0" applyNumberFormat="1" applyFont="1" applyFill="1" applyBorder="1" applyAlignment="1" applyProtection="1">
      <alignment horizontal="center" vertical="center"/>
    </xf>
    <xf numFmtId="0" fontId="21" fillId="4" borderId="4" xfId="0" applyFont="1" applyFill="1" applyBorder="1" applyAlignment="1">
      <alignment horizontal="justify" wrapText="1"/>
    </xf>
    <xf numFmtId="0" fontId="25" fillId="4" borderId="1" xfId="0" applyFont="1" applyFill="1" applyBorder="1" applyAlignment="1">
      <alignment horizontal="right" wrapText="1"/>
    </xf>
    <xf numFmtId="1" fontId="21" fillId="4" borderId="1" xfId="0" applyNumberFormat="1" applyFont="1" applyFill="1" applyBorder="1"/>
    <xf numFmtId="0" fontId="25" fillId="4" borderId="3" xfId="0" applyNumberFormat="1" applyFont="1" applyFill="1" applyBorder="1" applyAlignment="1" applyProtection="1">
      <alignment vertical="center" wrapText="1"/>
    </xf>
    <xf numFmtId="0" fontId="25" fillId="4" borderId="4" xfId="0" applyNumberFormat="1" applyFont="1" applyFill="1" applyBorder="1" applyAlignment="1" applyProtection="1">
      <alignment vertical="center" wrapText="1"/>
    </xf>
    <xf numFmtId="176" fontId="25" fillId="4" borderId="3" xfId="0" applyNumberFormat="1" applyFont="1" applyFill="1" applyBorder="1" applyAlignment="1" applyProtection="1">
      <alignment vertical="center" wrapText="1"/>
    </xf>
    <xf numFmtId="1" fontId="25" fillId="4" borderId="1" xfId="0" applyNumberFormat="1" applyFont="1" applyFill="1" applyBorder="1"/>
    <xf numFmtId="0" fontId="28" fillId="4" borderId="0" xfId="0" applyNumberFormat="1" applyFont="1" applyFill="1" applyAlignment="1">
      <alignment horizontal="right"/>
    </xf>
    <xf numFmtId="0" fontId="24" fillId="4" borderId="0" xfId="0" applyNumberFormat="1" applyFont="1" applyFill="1" applyAlignment="1">
      <alignment vertical="center"/>
    </xf>
    <xf numFmtId="176" fontId="24" fillId="4" borderId="1" xfId="0" applyNumberFormat="1" applyFont="1" applyFill="1" applyBorder="1" applyAlignment="1" applyProtection="1">
      <alignment vertical="center" wrapText="1"/>
    </xf>
    <xf numFmtId="1" fontId="0" fillId="0" borderId="0" xfId="0" applyNumberFormat="1" applyFill="1" applyAlignment="1">
      <alignment wrapText="1"/>
    </xf>
    <xf numFmtId="0" fontId="29" fillId="0" borderId="0" xfId="0" applyNumberFormat="1" applyFont="1" applyFill="1"/>
    <xf numFmtId="0" fontId="8" fillId="0" borderId="5" xfId="0" applyNumberFormat="1" applyFont="1" applyFill="1" applyBorder="1" applyAlignment="1" applyProtection="1">
      <alignment horizontal="left"/>
    </xf>
    <xf numFmtId="0" fontId="8" fillId="0" borderId="1" xfId="0" applyNumberFormat="1" applyFont="1" applyFill="1" applyBorder="1" applyAlignment="1">
      <alignment horizontal="centerContinuous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>
      <alignment vertical="center"/>
    </xf>
    <xf numFmtId="176" fontId="8" fillId="0" borderId="3" xfId="0" applyNumberFormat="1" applyFont="1" applyFill="1" applyBorder="1" applyAlignment="1" applyProtection="1">
      <alignment vertical="center" wrapText="1"/>
    </xf>
    <xf numFmtId="0" fontId="8" fillId="0" borderId="13" xfId="0" applyNumberFormat="1" applyFont="1" applyFill="1" applyBorder="1" applyAlignment="1">
      <alignment vertical="center"/>
    </xf>
    <xf numFmtId="0" fontId="30" fillId="4" borderId="1" xfId="0" applyNumberFormat="1" applyFont="1" applyFill="1" applyBorder="1" applyAlignment="1">
      <alignment vertical="center"/>
    </xf>
    <xf numFmtId="4" fontId="20" fillId="4" borderId="3" xfId="0" applyNumberFormat="1" applyFont="1" applyFill="1" applyBorder="1" applyAlignment="1" applyProtection="1">
      <alignment horizontal="right" vertical="center"/>
    </xf>
    <xf numFmtId="176" fontId="8" fillId="0" borderId="8" xfId="0" applyNumberFormat="1" applyFont="1" applyFill="1" applyBorder="1" applyAlignment="1" applyProtection="1">
      <alignment vertical="center" wrapText="1"/>
    </xf>
    <xf numFmtId="176" fontId="30" fillId="4" borderId="1" xfId="0" applyNumberFormat="1" applyFont="1" applyFill="1" applyBorder="1" applyAlignment="1" applyProtection="1">
      <alignment vertical="center" wrapText="1"/>
    </xf>
    <xf numFmtId="176" fontId="8" fillId="0" borderId="1" xfId="0" applyNumberFormat="1" applyFont="1" applyFill="1" applyBorder="1" applyAlignment="1" applyProtection="1">
      <alignment vertical="center" wrapText="1"/>
    </xf>
    <xf numFmtId="176" fontId="8" fillId="0" borderId="6" xfId="0" applyNumberFormat="1" applyFont="1" applyFill="1" applyBorder="1" applyAlignment="1" applyProtection="1">
      <alignment vertical="center" wrapText="1"/>
    </xf>
    <xf numFmtId="176" fontId="8" fillId="0" borderId="2" xfId="0" applyNumberFormat="1" applyFont="1" applyFill="1" applyBorder="1" applyAlignment="1">
      <alignment vertical="center" wrapText="1"/>
    </xf>
    <xf numFmtId="1" fontId="8" fillId="0" borderId="1" xfId="0" applyNumberFormat="1" applyFont="1" applyFill="1" applyBorder="1" applyAlignment="1">
      <alignment vertical="center"/>
    </xf>
    <xf numFmtId="176" fontId="8" fillId="0" borderId="4" xfId="0" applyNumberFormat="1" applyFont="1" applyFill="1" applyBorder="1" applyAlignment="1" applyProtection="1">
      <alignment vertical="center" wrapText="1"/>
    </xf>
    <xf numFmtId="0" fontId="8" fillId="0" borderId="1" xfId="0" applyNumberFormat="1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vertical="center" wrapText="1"/>
    </xf>
    <xf numFmtId="176" fontId="8" fillId="0" borderId="2" xfId="0" applyNumberFormat="1" applyFont="1" applyFill="1" applyBorder="1" applyAlignment="1" applyProtection="1">
      <alignment vertical="center" wrapText="1"/>
    </xf>
    <xf numFmtId="176" fontId="8" fillId="0" borderId="1" xfId="0" applyNumberFormat="1" applyFont="1" applyFill="1" applyBorder="1" applyAlignment="1">
      <alignment horizontal="right" vertical="center" wrapText="1"/>
    </xf>
    <xf numFmtId="176" fontId="8" fillId="0" borderId="4" xfId="0" applyNumberFormat="1" applyFont="1" applyFill="1" applyBorder="1" applyAlignment="1">
      <alignment vertical="center" wrapText="1"/>
    </xf>
    <xf numFmtId="0" fontId="0" fillId="0" borderId="0" xfId="0" applyNumberFormat="1" applyFont="1" applyFill="1" applyAlignment="1">
      <alignment horizontal="center"/>
    </xf>
    <xf numFmtId="0" fontId="31" fillId="0" borderId="0" xfId="0" applyNumberFormat="1" applyFont="1" applyFill="1"/>
    <xf numFmtId="0" fontId="29" fillId="0" borderId="0" xfId="0" applyNumberFormat="1" applyFont="1" applyFill="1" applyAlignment="1">
      <alignment horizontal="center"/>
    </xf>
    <xf numFmtId="1" fontId="0" fillId="0" borderId="0" xfId="0" applyNumberFormat="1" applyFont="1" applyFill="1"/>
    <xf numFmtId="1" fontId="0" fillId="0" borderId="0" xfId="0" applyNumberFormat="1" applyFont="1" applyFill="1" applyAlignment="1">
      <alignment wrapText="1"/>
    </xf>
    <xf numFmtId="1" fontId="5" fillId="0" borderId="0" xfId="0" applyNumberFormat="1" applyFont="1" applyFill="1" applyAlignment="1">
      <alignment horizontal="left" vertical="center"/>
    </xf>
    <xf numFmtId="0" fontId="8" fillId="2" borderId="0" xfId="0" applyNumberFormat="1" applyFont="1" applyFill="1"/>
    <xf numFmtId="0" fontId="8" fillId="2" borderId="0" xfId="0" applyNumberFormat="1" applyFont="1" applyFill="1" applyAlignment="1"/>
    <xf numFmtId="0" fontId="8" fillId="2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49" fontId="6" fillId="0" borderId="9" xfId="0" applyNumberFormat="1" applyFont="1" applyFill="1" applyBorder="1" applyAlignment="1" applyProtection="1">
      <alignment vertical="center"/>
    </xf>
    <xf numFmtId="4" fontId="6" fillId="0" borderId="2" xfId="0" applyNumberFormat="1" applyFont="1" applyFill="1" applyBorder="1" applyAlignment="1" applyProtection="1">
      <alignment horizontal="right" vertical="center"/>
    </xf>
    <xf numFmtId="0" fontId="8" fillId="2" borderId="0" xfId="0" applyNumberFormat="1" applyFont="1" applyFill="1" applyAlignment="1">
      <alignment horizontal="right" vertical="center"/>
    </xf>
    <xf numFmtId="1" fontId="17" fillId="0" borderId="0" xfId="0" applyNumberFormat="1" applyFont="1" applyFill="1" applyAlignment="1">
      <alignment horizontal="left" vertical="center"/>
    </xf>
    <xf numFmtId="0" fontId="6" fillId="0" borderId="2" xfId="0" applyNumberFormat="1" applyFont="1" applyFill="1" applyBorder="1" applyAlignment="1">
      <alignment horizontal="centerContinuous" vertical="center"/>
    </xf>
    <xf numFmtId="1" fontId="0" fillId="0" borderId="2" xfId="0" applyNumberFormat="1" applyFill="1" applyBorder="1"/>
    <xf numFmtId="4" fontId="32" fillId="0" borderId="1" xfId="0" applyNumberFormat="1" applyFont="1" applyBorder="1" applyAlignment="1">
      <alignment horizontal="right" vertical="center" wrapText="1"/>
    </xf>
    <xf numFmtId="0" fontId="6" fillId="2" borderId="0" xfId="0" applyNumberFormat="1" applyFont="1" applyFill="1" applyAlignment="1"/>
    <xf numFmtId="0" fontId="6" fillId="2" borderId="1" xfId="0" applyNumberFormat="1" applyFont="1" applyFill="1" applyBorder="1" applyAlignment="1" applyProtection="1">
      <alignment horizontal="center" vertical="center" wrapText="1"/>
    </xf>
    <xf numFmtId="1" fontId="0" fillId="0" borderId="1" xfId="0" applyNumberFormat="1" applyFill="1" applyBorder="1" applyAlignment="1">
      <alignment horizontal="centerContinuous" vertical="center"/>
    </xf>
    <xf numFmtId="180" fontId="6" fillId="0" borderId="1" xfId="0" applyNumberFormat="1" applyFont="1" applyFill="1" applyBorder="1" applyAlignment="1" applyProtection="1">
      <alignment horizontal="center" vertical="center" wrapText="1"/>
    </xf>
    <xf numFmtId="180" fontId="6" fillId="0" borderId="3" xfId="0" applyNumberFormat="1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176" fontId="6" fillId="0" borderId="2" xfId="0" applyNumberFormat="1" applyFont="1" applyFill="1" applyBorder="1" applyAlignment="1" applyProtection="1">
      <alignment vertical="center" wrapText="1"/>
    </xf>
    <xf numFmtId="0" fontId="29" fillId="2" borderId="0" xfId="0" applyNumberFormat="1" applyFont="1" applyFill="1"/>
    <xf numFmtId="0" fontId="6" fillId="2" borderId="0" xfId="0" applyNumberFormat="1" applyFont="1" applyFill="1" applyAlignment="1" applyProtection="1">
      <alignment horizontal="right" vertical="center"/>
    </xf>
    <xf numFmtId="1" fontId="0" fillId="0" borderId="3" xfId="0" applyNumberFormat="1" applyFill="1" applyBorder="1"/>
    <xf numFmtId="1" fontId="17" fillId="0" borderId="0" xfId="0" applyNumberFormat="1" applyFont="1" applyFill="1" applyAlignment="1">
      <alignment vertical="center"/>
    </xf>
    <xf numFmtId="4" fontId="8" fillId="0" borderId="1" xfId="0" applyNumberFormat="1" applyFont="1" applyFill="1" applyBorder="1" applyAlignment="1" applyProtection="1">
      <alignment horizontal="center" vertical="center"/>
    </xf>
    <xf numFmtId="4" fontId="6" fillId="0" borderId="3" xfId="0" applyNumberFormat="1" applyFont="1" applyFill="1" applyBorder="1" applyAlignment="1" applyProtection="1">
      <alignment horizontal="right" vertical="center"/>
    </xf>
    <xf numFmtId="1" fontId="33" fillId="0" borderId="0" xfId="0" applyNumberFormat="1" applyFont="1" applyFill="1"/>
    <xf numFmtId="1" fontId="34" fillId="0" borderId="0" xfId="0" applyNumberFormat="1" applyFont="1" applyFill="1"/>
    <xf numFmtId="181" fontId="35" fillId="0" borderId="0" xfId="0" applyNumberFormat="1" applyFont="1" applyFill="1" applyAlignment="1" applyProtection="1">
      <alignment horizontal="center" vertical="top"/>
    </xf>
    <xf numFmtId="1" fontId="36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 applyProtection="1">
      <alignment vertical="center"/>
    </xf>
    <xf numFmtId="1" fontId="37" fillId="0" borderId="0" xfId="0" applyNumberFormat="1" applyFont="1" applyFill="1" applyAlignment="1">
      <alignment horizontal="center"/>
    </xf>
    <xf numFmtId="1" fontId="37" fillId="0" borderId="0" xfId="0" applyNumberFormat="1" applyFont="1" applyFill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  <cellStyle name="常规 14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"/>
  <sheetViews>
    <sheetView tabSelected="1" workbookViewId="0">
      <selection activeCell="A7" sqref="A7"/>
    </sheetView>
  </sheetViews>
  <sheetFormatPr defaultColWidth="6.9" defaultRowHeight="14.25"/>
  <cols>
    <col min="1" max="1" width="122.9" style="20" customWidth="1"/>
    <col min="2" max="16384" width="6.9" style="20"/>
  </cols>
  <sheetData>
    <row r="1" spans="1:1">
      <c r="A1" s="268"/>
    </row>
    <row r="3" ht="63.75" customHeight="1" spans="1:1">
      <c r="A3" s="269" t="s">
        <v>0</v>
      </c>
    </row>
    <row r="4" ht="107.25" customHeight="1" spans="1:1">
      <c r="A4" s="270" t="s">
        <v>1</v>
      </c>
    </row>
    <row r="5" ht="409.5" hidden="1" customHeight="1" spans="1:1">
      <c r="A5" s="271">
        <v>3.63797880709171e-12</v>
      </c>
    </row>
    <row r="6" ht="22.5" spans="1:1">
      <c r="A6" s="272"/>
    </row>
    <row r="7" ht="57" customHeight="1" spans="1:1">
      <c r="A7" s="272"/>
    </row>
    <row r="8" ht="78" customHeight="1"/>
    <row r="9" ht="82.5" customHeight="1" spans="1:1">
      <c r="A9" s="273"/>
    </row>
  </sheetData>
  <pageMargins left="0.75" right="0.75" top="1" bottom="1" header="0.5" footer="0.5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9"/>
  <sheetViews>
    <sheetView topLeftCell="A16" workbookViewId="0">
      <selection activeCell="E19" sqref="E19"/>
    </sheetView>
  </sheetViews>
  <sheetFormatPr defaultColWidth="6.9" defaultRowHeight="12.75" customHeight="1"/>
  <cols>
    <col min="1" max="3" width="4.2" style="20" customWidth="1"/>
    <col min="4" max="4" width="12.7" style="20" customWidth="1"/>
    <col min="5" max="5" width="69.2" style="20" customWidth="1"/>
    <col min="6" max="8" width="13.6" style="20" customWidth="1"/>
    <col min="9" max="245" width="8" style="20" customWidth="1"/>
    <col min="246" max="16384" width="6.9" style="20"/>
  </cols>
  <sheetData>
    <row r="1" ht="25.95" customHeight="1" spans="1:3">
      <c r="A1" s="21"/>
      <c r="B1" s="21"/>
      <c r="C1" s="21"/>
    </row>
    <row r="2" ht="20.1" customHeight="1" spans="1:245">
      <c r="A2" s="22"/>
      <c r="B2" s="23"/>
      <c r="C2" s="23"/>
      <c r="D2" s="23"/>
      <c r="E2" s="23"/>
      <c r="F2" s="23"/>
      <c r="G2" s="23"/>
      <c r="H2" s="24" t="s">
        <v>345</v>
      </c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4"/>
      <c r="EK2" s="54"/>
      <c r="EL2" s="54"/>
      <c r="EM2" s="54"/>
      <c r="EN2" s="54"/>
      <c r="EO2" s="54"/>
      <c r="EP2" s="54"/>
      <c r="EQ2" s="54"/>
      <c r="ER2" s="54"/>
      <c r="ES2" s="54"/>
      <c r="ET2" s="54"/>
      <c r="EU2" s="54"/>
      <c r="EV2" s="54"/>
      <c r="EW2" s="54"/>
      <c r="EX2" s="54"/>
      <c r="EY2" s="54"/>
      <c r="EZ2" s="54"/>
      <c r="FA2" s="54"/>
      <c r="FB2" s="54"/>
      <c r="FC2" s="54"/>
      <c r="FD2" s="54"/>
      <c r="FE2" s="54"/>
      <c r="FF2" s="54"/>
      <c r="FG2" s="54"/>
      <c r="FH2" s="54"/>
      <c r="FI2" s="54"/>
      <c r="FJ2" s="54"/>
      <c r="FK2" s="54"/>
      <c r="FL2" s="54"/>
      <c r="FM2" s="54"/>
      <c r="FN2" s="54"/>
      <c r="FO2" s="54"/>
      <c r="FP2" s="54"/>
      <c r="FQ2" s="54"/>
      <c r="FR2" s="54"/>
      <c r="FS2" s="54"/>
      <c r="FT2" s="54"/>
      <c r="FU2" s="54"/>
      <c r="FV2" s="54"/>
      <c r="FW2" s="54"/>
      <c r="FX2" s="54"/>
      <c r="FY2" s="54"/>
      <c r="FZ2" s="54"/>
      <c r="GA2" s="54"/>
      <c r="GB2" s="54"/>
      <c r="GC2" s="54"/>
      <c r="GD2" s="54"/>
      <c r="GE2" s="54"/>
      <c r="GF2" s="54"/>
      <c r="GG2" s="54"/>
      <c r="GH2" s="54"/>
      <c r="GI2" s="54"/>
      <c r="GJ2" s="54"/>
      <c r="GK2" s="54"/>
      <c r="GL2" s="54"/>
      <c r="GM2" s="54"/>
      <c r="GN2" s="54"/>
      <c r="GO2" s="54"/>
      <c r="GP2" s="54"/>
      <c r="GQ2" s="54"/>
      <c r="GR2" s="54"/>
      <c r="GS2" s="54"/>
      <c r="GT2" s="54"/>
      <c r="GU2" s="54"/>
      <c r="GV2" s="54"/>
      <c r="GW2" s="54"/>
      <c r="GX2" s="54"/>
      <c r="GY2" s="54"/>
      <c r="GZ2" s="54"/>
      <c r="HA2" s="54"/>
      <c r="HB2" s="54"/>
      <c r="HC2" s="54"/>
      <c r="HD2" s="54"/>
      <c r="HE2" s="54"/>
      <c r="HF2" s="54"/>
      <c r="HG2" s="54"/>
      <c r="HH2" s="54"/>
      <c r="HI2" s="54"/>
      <c r="HJ2" s="54"/>
      <c r="HK2" s="54"/>
      <c r="HL2" s="54"/>
      <c r="HM2" s="54"/>
      <c r="HN2" s="54"/>
      <c r="HO2" s="54"/>
      <c r="HP2" s="54"/>
      <c r="HQ2" s="54"/>
      <c r="HR2" s="54"/>
      <c r="HS2" s="54"/>
      <c r="HT2" s="54"/>
      <c r="HU2" s="54"/>
      <c r="HV2" s="54"/>
      <c r="HW2" s="54"/>
      <c r="HX2" s="54"/>
      <c r="HY2" s="54"/>
      <c r="HZ2" s="54"/>
      <c r="IA2" s="54"/>
      <c r="IB2" s="54"/>
      <c r="IC2" s="54"/>
      <c r="ID2" s="54"/>
      <c r="IE2" s="54"/>
      <c r="IF2" s="54"/>
      <c r="IG2" s="54"/>
      <c r="IH2" s="54"/>
      <c r="II2" s="54"/>
      <c r="IJ2" s="54"/>
      <c r="IK2" s="54"/>
    </row>
    <row r="3" ht="20.1" customHeight="1" spans="1:245">
      <c r="A3" s="25" t="s">
        <v>346</v>
      </c>
      <c r="B3" s="25"/>
      <c r="C3" s="25"/>
      <c r="D3" s="25"/>
      <c r="E3" s="25"/>
      <c r="F3" s="25"/>
      <c r="G3" s="25"/>
      <c r="H3" s="25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54"/>
      <c r="DH3" s="54"/>
      <c r="DI3" s="54"/>
      <c r="DJ3" s="54"/>
      <c r="DK3" s="54"/>
      <c r="DL3" s="54"/>
      <c r="DM3" s="54"/>
      <c r="DN3" s="54"/>
      <c r="DO3" s="54"/>
      <c r="DP3" s="54"/>
      <c r="DQ3" s="54"/>
      <c r="DR3" s="54"/>
      <c r="DS3" s="54"/>
      <c r="DT3" s="54"/>
      <c r="DU3" s="54"/>
      <c r="DV3" s="54"/>
      <c r="DW3" s="54"/>
      <c r="DX3" s="54"/>
      <c r="DY3" s="54"/>
      <c r="DZ3" s="54"/>
      <c r="EA3" s="54"/>
      <c r="EB3" s="54"/>
      <c r="EC3" s="54"/>
      <c r="ED3" s="54"/>
      <c r="EE3" s="54"/>
      <c r="EF3" s="54"/>
      <c r="EG3" s="54"/>
      <c r="EH3" s="54"/>
      <c r="EI3" s="54"/>
      <c r="EJ3" s="54"/>
      <c r="EK3" s="54"/>
      <c r="EL3" s="54"/>
      <c r="EM3" s="54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4"/>
      <c r="EZ3" s="54"/>
      <c r="FA3" s="54"/>
      <c r="FB3" s="54"/>
      <c r="FC3" s="54"/>
      <c r="FD3" s="54"/>
      <c r="FE3" s="54"/>
      <c r="FF3" s="54"/>
      <c r="FG3" s="54"/>
      <c r="FH3" s="54"/>
      <c r="FI3" s="54"/>
      <c r="FJ3" s="54"/>
      <c r="FK3" s="54"/>
      <c r="FL3" s="54"/>
      <c r="FM3" s="54"/>
      <c r="FN3" s="54"/>
      <c r="FO3" s="54"/>
      <c r="FP3" s="54"/>
      <c r="FQ3" s="54"/>
      <c r="FR3" s="54"/>
      <c r="FS3" s="54"/>
      <c r="FT3" s="54"/>
      <c r="FU3" s="54"/>
      <c r="FV3" s="54"/>
      <c r="FW3" s="54"/>
      <c r="FX3" s="54"/>
      <c r="FY3" s="54"/>
      <c r="FZ3" s="54"/>
      <c r="GA3" s="54"/>
      <c r="GB3" s="54"/>
      <c r="GC3" s="54"/>
      <c r="GD3" s="54"/>
      <c r="GE3" s="54"/>
      <c r="GF3" s="54"/>
      <c r="GG3" s="54"/>
      <c r="GH3" s="54"/>
      <c r="GI3" s="54"/>
      <c r="GJ3" s="54"/>
      <c r="GK3" s="54"/>
      <c r="GL3" s="54"/>
      <c r="GM3" s="54"/>
      <c r="GN3" s="54"/>
      <c r="GO3" s="54"/>
      <c r="GP3" s="54"/>
      <c r="GQ3" s="54"/>
      <c r="GR3" s="54"/>
      <c r="GS3" s="54"/>
      <c r="GT3" s="54"/>
      <c r="GU3" s="54"/>
      <c r="GV3" s="54"/>
      <c r="GW3" s="54"/>
      <c r="GX3" s="54"/>
      <c r="GY3" s="54"/>
      <c r="GZ3" s="54"/>
      <c r="HA3" s="54"/>
      <c r="HB3" s="54"/>
      <c r="HC3" s="54"/>
      <c r="HD3" s="54"/>
      <c r="HE3" s="54"/>
      <c r="HF3" s="54"/>
      <c r="HG3" s="54"/>
      <c r="HH3" s="54"/>
      <c r="HI3" s="54"/>
      <c r="HJ3" s="54"/>
      <c r="HK3" s="54"/>
      <c r="HL3" s="54"/>
      <c r="HM3" s="54"/>
      <c r="HN3" s="54"/>
      <c r="HO3" s="54"/>
      <c r="HP3" s="54"/>
      <c r="HQ3" s="54"/>
      <c r="HR3" s="54"/>
      <c r="HS3" s="54"/>
      <c r="HT3" s="54"/>
      <c r="HU3" s="54"/>
      <c r="HV3" s="54"/>
      <c r="HW3" s="54"/>
      <c r="HX3" s="54"/>
      <c r="HY3" s="54"/>
      <c r="HZ3" s="54"/>
      <c r="IA3" s="54"/>
      <c r="IB3" s="54"/>
      <c r="IC3" s="54"/>
      <c r="ID3" s="54"/>
      <c r="IE3" s="54"/>
      <c r="IF3" s="54"/>
      <c r="IG3" s="54"/>
      <c r="IH3" s="54"/>
      <c r="II3" s="54"/>
      <c r="IJ3" s="54"/>
      <c r="IK3" s="54"/>
    </row>
    <row r="4" ht="20.1" customHeight="1" spans="1:245">
      <c r="A4" s="26" t="s">
        <v>347</v>
      </c>
      <c r="B4" s="26"/>
      <c r="C4" s="26"/>
      <c r="D4" s="26"/>
      <c r="E4" s="26"/>
      <c r="F4" s="27"/>
      <c r="G4" s="27"/>
      <c r="H4" s="28" t="s">
        <v>4</v>
      </c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54"/>
      <c r="DT4" s="54"/>
      <c r="DU4" s="54"/>
      <c r="DV4" s="54"/>
      <c r="DW4" s="54"/>
      <c r="DX4" s="54"/>
      <c r="DY4" s="54"/>
      <c r="DZ4" s="54"/>
      <c r="EA4" s="54"/>
      <c r="EB4" s="54"/>
      <c r="EC4" s="54"/>
      <c r="ED4" s="54"/>
      <c r="EE4" s="54"/>
      <c r="EF4" s="54"/>
      <c r="EG4" s="54"/>
      <c r="EH4" s="54"/>
      <c r="EI4" s="54"/>
      <c r="EJ4" s="54"/>
      <c r="EK4" s="54"/>
      <c r="EL4" s="54"/>
      <c r="EM4" s="54"/>
      <c r="EN4" s="54"/>
      <c r="EO4" s="54"/>
      <c r="EP4" s="54"/>
      <c r="EQ4" s="54"/>
      <c r="ER4" s="54"/>
      <c r="ES4" s="54"/>
      <c r="ET4" s="54"/>
      <c r="EU4" s="54"/>
      <c r="EV4" s="54"/>
      <c r="EW4" s="54"/>
      <c r="EX4" s="54"/>
      <c r="EY4" s="54"/>
      <c r="EZ4" s="54"/>
      <c r="FA4" s="54"/>
      <c r="FB4" s="54"/>
      <c r="FC4" s="54"/>
      <c r="FD4" s="54"/>
      <c r="FE4" s="54"/>
      <c r="FF4" s="54"/>
      <c r="FG4" s="54"/>
      <c r="FH4" s="54"/>
      <c r="FI4" s="54"/>
      <c r="FJ4" s="54"/>
      <c r="FK4" s="54"/>
      <c r="FL4" s="54"/>
      <c r="FM4" s="54"/>
      <c r="FN4" s="54"/>
      <c r="FO4" s="54"/>
      <c r="FP4" s="54"/>
      <c r="FQ4" s="54"/>
      <c r="FR4" s="54"/>
      <c r="FS4" s="54"/>
      <c r="FT4" s="54"/>
      <c r="FU4" s="54"/>
      <c r="FV4" s="54"/>
      <c r="FW4" s="54"/>
      <c r="FX4" s="54"/>
      <c r="FY4" s="54"/>
      <c r="FZ4" s="54"/>
      <c r="GA4" s="54"/>
      <c r="GB4" s="54"/>
      <c r="GC4" s="54"/>
      <c r="GD4" s="54"/>
      <c r="GE4" s="54"/>
      <c r="GF4" s="54"/>
      <c r="GG4" s="54"/>
      <c r="GH4" s="54"/>
      <c r="GI4" s="54"/>
      <c r="GJ4" s="54"/>
      <c r="GK4" s="54"/>
      <c r="GL4" s="54"/>
      <c r="GM4" s="54"/>
      <c r="GN4" s="54"/>
      <c r="GO4" s="54"/>
      <c r="GP4" s="54"/>
      <c r="GQ4" s="54"/>
      <c r="GR4" s="54"/>
      <c r="GS4" s="54"/>
      <c r="GT4" s="54"/>
      <c r="GU4" s="54"/>
      <c r="GV4" s="54"/>
      <c r="GW4" s="54"/>
      <c r="GX4" s="54"/>
      <c r="GY4" s="54"/>
      <c r="GZ4" s="54"/>
      <c r="HA4" s="54"/>
      <c r="HB4" s="54"/>
      <c r="HC4" s="54"/>
      <c r="HD4" s="54"/>
      <c r="HE4" s="54"/>
      <c r="HF4" s="54"/>
      <c r="HG4" s="54"/>
      <c r="HH4" s="54"/>
      <c r="HI4" s="54"/>
      <c r="HJ4" s="54"/>
      <c r="HK4" s="54"/>
      <c r="HL4" s="54"/>
      <c r="HM4" s="54"/>
      <c r="HN4" s="54"/>
      <c r="HO4" s="54"/>
      <c r="HP4" s="54"/>
      <c r="HQ4" s="54"/>
      <c r="HR4" s="54"/>
      <c r="HS4" s="54"/>
      <c r="HT4" s="54"/>
      <c r="HU4" s="54"/>
      <c r="HV4" s="54"/>
      <c r="HW4" s="54"/>
      <c r="HX4" s="54"/>
      <c r="HY4" s="54"/>
      <c r="HZ4" s="54"/>
      <c r="IA4" s="54"/>
      <c r="IB4" s="54"/>
      <c r="IC4" s="54"/>
      <c r="ID4" s="54"/>
      <c r="IE4" s="54"/>
      <c r="IF4" s="54"/>
      <c r="IG4" s="54"/>
      <c r="IH4" s="54"/>
      <c r="II4" s="54"/>
      <c r="IJ4" s="54"/>
      <c r="IK4" s="54"/>
    </row>
    <row r="5" ht="20.1" customHeight="1" spans="1:245">
      <c r="A5" s="29" t="s">
        <v>30</v>
      </c>
      <c r="B5" s="29"/>
      <c r="C5" s="29"/>
      <c r="D5" s="30"/>
      <c r="E5" s="31"/>
      <c r="F5" s="32" t="s">
        <v>348</v>
      </c>
      <c r="G5" s="32"/>
      <c r="H5" s="32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4"/>
      <c r="EH5" s="54"/>
      <c r="EI5" s="54"/>
      <c r="EJ5" s="54"/>
      <c r="EK5" s="54"/>
      <c r="EL5" s="54"/>
      <c r="EM5" s="54"/>
      <c r="EN5" s="54"/>
      <c r="EO5" s="54"/>
      <c r="EP5" s="54"/>
      <c r="EQ5" s="54"/>
      <c r="ER5" s="54"/>
      <c r="ES5" s="54"/>
      <c r="ET5" s="54"/>
      <c r="EU5" s="54"/>
      <c r="EV5" s="54"/>
      <c r="EW5" s="54"/>
      <c r="EX5" s="54"/>
      <c r="EY5" s="54"/>
      <c r="EZ5" s="54"/>
      <c r="FA5" s="54"/>
      <c r="FB5" s="54"/>
      <c r="FC5" s="54"/>
      <c r="FD5" s="54"/>
      <c r="FE5" s="54"/>
      <c r="FF5" s="54"/>
      <c r="FG5" s="54"/>
      <c r="FH5" s="54"/>
      <c r="FI5" s="54"/>
      <c r="FJ5" s="54"/>
      <c r="FK5" s="54"/>
      <c r="FL5" s="54"/>
      <c r="FM5" s="54"/>
      <c r="FN5" s="54"/>
      <c r="FO5" s="54"/>
      <c r="FP5" s="54"/>
      <c r="FQ5" s="54"/>
      <c r="FR5" s="54"/>
      <c r="FS5" s="54"/>
      <c r="FT5" s="54"/>
      <c r="FU5" s="54"/>
      <c r="FV5" s="54"/>
      <c r="FW5" s="54"/>
      <c r="FX5" s="54"/>
      <c r="FY5" s="54"/>
      <c r="FZ5" s="54"/>
      <c r="GA5" s="54"/>
      <c r="GB5" s="54"/>
      <c r="GC5" s="54"/>
      <c r="GD5" s="54"/>
      <c r="GE5" s="54"/>
      <c r="GF5" s="54"/>
      <c r="GG5" s="54"/>
      <c r="GH5" s="54"/>
      <c r="GI5" s="54"/>
      <c r="GJ5" s="54"/>
      <c r="GK5" s="54"/>
      <c r="GL5" s="54"/>
      <c r="GM5" s="54"/>
      <c r="GN5" s="54"/>
      <c r="GO5" s="54"/>
      <c r="GP5" s="54"/>
      <c r="GQ5" s="54"/>
      <c r="GR5" s="54"/>
      <c r="GS5" s="54"/>
      <c r="GT5" s="54"/>
      <c r="GU5" s="54"/>
      <c r="GV5" s="54"/>
      <c r="GW5" s="54"/>
      <c r="GX5" s="54"/>
      <c r="GY5" s="54"/>
      <c r="GZ5" s="54"/>
      <c r="HA5" s="54"/>
      <c r="HB5" s="54"/>
      <c r="HC5" s="54"/>
      <c r="HD5" s="54"/>
      <c r="HE5" s="54"/>
      <c r="HF5" s="54"/>
      <c r="HG5" s="54"/>
      <c r="HH5" s="54"/>
      <c r="HI5" s="54"/>
      <c r="HJ5" s="54"/>
      <c r="HK5" s="54"/>
      <c r="HL5" s="54"/>
      <c r="HM5" s="54"/>
      <c r="HN5" s="54"/>
      <c r="HO5" s="54"/>
      <c r="HP5" s="54"/>
      <c r="HQ5" s="54"/>
      <c r="HR5" s="54"/>
      <c r="HS5" s="54"/>
      <c r="HT5" s="54"/>
      <c r="HU5" s="54"/>
      <c r="HV5" s="54"/>
      <c r="HW5" s="54"/>
      <c r="HX5" s="54"/>
      <c r="HY5" s="54"/>
      <c r="HZ5" s="54"/>
      <c r="IA5" s="54"/>
      <c r="IB5" s="54"/>
      <c r="IC5" s="54"/>
      <c r="ID5" s="54"/>
      <c r="IE5" s="54"/>
      <c r="IF5" s="54"/>
      <c r="IG5" s="54"/>
      <c r="IH5" s="54"/>
      <c r="II5" s="54"/>
      <c r="IJ5" s="54"/>
      <c r="IK5" s="54"/>
    </row>
    <row r="6" ht="20.1" customHeight="1" spans="1:245">
      <c r="A6" s="33" t="s">
        <v>41</v>
      </c>
      <c r="B6" s="34"/>
      <c r="C6" s="35"/>
      <c r="D6" s="36" t="s">
        <v>42</v>
      </c>
      <c r="E6" s="37" t="s">
        <v>158</v>
      </c>
      <c r="F6" s="38" t="s">
        <v>31</v>
      </c>
      <c r="G6" s="38" t="s">
        <v>154</v>
      </c>
      <c r="H6" s="32" t="s">
        <v>155</v>
      </c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4"/>
      <c r="DY6" s="54"/>
      <c r="DZ6" s="54"/>
      <c r="EA6" s="54"/>
      <c r="EB6" s="54"/>
      <c r="EC6" s="54"/>
      <c r="ED6" s="54"/>
      <c r="EE6" s="54"/>
      <c r="EF6" s="54"/>
      <c r="EG6" s="54"/>
      <c r="EH6" s="54"/>
      <c r="EI6" s="54"/>
      <c r="EJ6" s="54"/>
      <c r="EK6" s="54"/>
      <c r="EL6" s="54"/>
      <c r="EM6" s="54"/>
      <c r="EN6" s="54"/>
      <c r="EO6" s="54"/>
      <c r="EP6" s="54"/>
      <c r="EQ6" s="54"/>
      <c r="ER6" s="54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54"/>
      <c r="FE6" s="54"/>
      <c r="FF6" s="54"/>
      <c r="FG6" s="54"/>
      <c r="FH6" s="54"/>
      <c r="FI6" s="54"/>
      <c r="FJ6" s="54"/>
      <c r="FK6" s="54"/>
      <c r="FL6" s="54"/>
      <c r="FM6" s="54"/>
      <c r="FN6" s="54"/>
      <c r="FO6" s="54"/>
      <c r="FP6" s="54"/>
      <c r="FQ6" s="54"/>
      <c r="FR6" s="54"/>
      <c r="FS6" s="54"/>
      <c r="FT6" s="54"/>
      <c r="FU6" s="54"/>
      <c r="FV6" s="54"/>
      <c r="FW6" s="54"/>
      <c r="FX6" s="54"/>
      <c r="FY6" s="54"/>
      <c r="FZ6" s="54"/>
      <c r="GA6" s="54"/>
      <c r="GB6" s="54"/>
      <c r="GC6" s="54"/>
      <c r="GD6" s="54"/>
      <c r="GE6" s="54"/>
      <c r="GF6" s="54"/>
      <c r="GG6" s="54"/>
      <c r="GH6" s="54"/>
      <c r="GI6" s="54"/>
      <c r="GJ6" s="54"/>
      <c r="GK6" s="54"/>
      <c r="GL6" s="54"/>
      <c r="GM6" s="54"/>
      <c r="GN6" s="54"/>
      <c r="GO6" s="54"/>
      <c r="GP6" s="54"/>
      <c r="GQ6" s="54"/>
      <c r="GR6" s="54"/>
      <c r="GS6" s="54"/>
      <c r="GT6" s="54"/>
      <c r="GU6" s="54"/>
      <c r="GV6" s="54"/>
      <c r="GW6" s="54"/>
      <c r="GX6" s="54"/>
      <c r="GY6" s="54"/>
      <c r="GZ6" s="54"/>
      <c r="HA6" s="54"/>
      <c r="HB6" s="54"/>
      <c r="HC6" s="54"/>
      <c r="HD6" s="54"/>
      <c r="HE6" s="54"/>
      <c r="HF6" s="54"/>
      <c r="HG6" s="54"/>
      <c r="HH6" s="54"/>
      <c r="HI6" s="54"/>
      <c r="HJ6" s="54"/>
      <c r="HK6" s="54"/>
      <c r="HL6" s="54"/>
      <c r="HM6" s="54"/>
      <c r="HN6" s="54"/>
      <c r="HO6" s="54"/>
      <c r="HP6" s="54"/>
      <c r="HQ6" s="54"/>
      <c r="HR6" s="54"/>
      <c r="HS6" s="54"/>
      <c r="HT6" s="54"/>
      <c r="HU6" s="54"/>
      <c r="HV6" s="54"/>
      <c r="HW6" s="54"/>
      <c r="HX6" s="54"/>
      <c r="HY6" s="54"/>
      <c r="HZ6" s="54"/>
      <c r="IA6" s="54"/>
      <c r="IB6" s="54"/>
      <c r="IC6" s="54"/>
      <c r="ID6" s="54"/>
      <c r="IE6" s="54"/>
      <c r="IF6" s="54"/>
      <c r="IG6" s="54"/>
      <c r="IH6" s="54"/>
      <c r="II6" s="54"/>
      <c r="IJ6" s="54"/>
      <c r="IK6" s="54"/>
    </row>
    <row r="7" ht="20.1" customHeight="1" spans="1:245">
      <c r="A7" s="39" t="s">
        <v>51</v>
      </c>
      <c r="B7" s="40" t="s">
        <v>52</v>
      </c>
      <c r="C7" s="41" t="s">
        <v>53</v>
      </c>
      <c r="D7" s="42"/>
      <c r="E7" s="43"/>
      <c r="F7" s="44"/>
      <c r="G7" s="44"/>
      <c r="H7" s="45"/>
      <c r="I7" s="59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4"/>
      <c r="DS7" s="54"/>
      <c r="DT7" s="54"/>
      <c r="DU7" s="54"/>
      <c r="DV7" s="54"/>
      <c r="DW7" s="54"/>
      <c r="DX7" s="54"/>
      <c r="DY7" s="54"/>
      <c r="DZ7" s="54"/>
      <c r="EA7" s="54"/>
      <c r="EB7" s="54"/>
      <c r="EC7" s="54"/>
      <c r="ED7" s="54"/>
      <c r="EE7" s="54"/>
      <c r="EF7" s="54"/>
      <c r="EG7" s="54"/>
      <c r="EH7" s="54"/>
      <c r="EI7" s="54"/>
      <c r="EJ7" s="54"/>
      <c r="EK7" s="54"/>
      <c r="EL7" s="54"/>
      <c r="EM7" s="54"/>
      <c r="EN7" s="54"/>
      <c r="EO7" s="54"/>
      <c r="EP7" s="54"/>
      <c r="EQ7" s="54"/>
      <c r="ER7" s="54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54"/>
      <c r="FE7" s="54"/>
      <c r="FF7" s="54"/>
      <c r="FG7" s="54"/>
      <c r="FH7" s="54"/>
      <c r="FI7" s="54"/>
      <c r="FJ7" s="54"/>
      <c r="FK7" s="54"/>
      <c r="FL7" s="54"/>
      <c r="FM7" s="54"/>
      <c r="FN7" s="54"/>
      <c r="FO7" s="54"/>
      <c r="FP7" s="54"/>
      <c r="FQ7" s="54"/>
      <c r="FR7" s="54"/>
      <c r="FS7" s="54"/>
      <c r="FT7" s="54"/>
      <c r="FU7" s="54"/>
      <c r="FV7" s="54"/>
      <c r="FW7" s="54"/>
      <c r="FX7" s="54"/>
      <c r="FY7" s="54"/>
      <c r="FZ7" s="54"/>
      <c r="GA7" s="54"/>
      <c r="GB7" s="54"/>
      <c r="GC7" s="54"/>
      <c r="GD7" s="54"/>
      <c r="GE7" s="54"/>
      <c r="GF7" s="54"/>
      <c r="GG7" s="54"/>
      <c r="GH7" s="54"/>
      <c r="GI7" s="54"/>
      <c r="GJ7" s="54"/>
      <c r="GK7" s="54"/>
      <c r="GL7" s="54"/>
      <c r="GM7" s="54"/>
      <c r="GN7" s="54"/>
      <c r="GO7" s="54"/>
      <c r="GP7" s="54"/>
      <c r="GQ7" s="54"/>
      <c r="GR7" s="54"/>
      <c r="GS7" s="54"/>
      <c r="GT7" s="54"/>
      <c r="GU7" s="54"/>
      <c r="GV7" s="54"/>
      <c r="GW7" s="54"/>
      <c r="GX7" s="54"/>
      <c r="GY7" s="54"/>
      <c r="GZ7" s="54"/>
      <c r="HA7" s="54"/>
      <c r="HB7" s="54"/>
      <c r="HC7" s="54"/>
      <c r="HD7" s="54"/>
      <c r="HE7" s="54"/>
      <c r="HF7" s="54"/>
      <c r="HG7" s="54"/>
      <c r="HH7" s="54"/>
      <c r="HI7" s="54"/>
      <c r="HJ7" s="54"/>
      <c r="HK7" s="54"/>
      <c r="HL7" s="54"/>
      <c r="HM7" s="54"/>
      <c r="HN7" s="54"/>
      <c r="HO7" s="54"/>
      <c r="HP7" s="54"/>
      <c r="HQ7" s="54"/>
      <c r="HR7" s="54"/>
      <c r="HS7" s="54"/>
      <c r="HT7" s="54"/>
      <c r="HU7" s="54"/>
      <c r="HV7" s="54"/>
      <c r="HW7" s="54"/>
      <c r="HX7" s="54"/>
      <c r="HY7" s="54"/>
      <c r="HZ7" s="54"/>
      <c r="IA7" s="54"/>
      <c r="IB7" s="54"/>
      <c r="IC7" s="54"/>
      <c r="ID7" s="54"/>
      <c r="IE7" s="54"/>
      <c r="IF7" s="54"/>
      <c r="IG7" s="54"/>
      <c r="IH7" s="54"/>
      <c r="II7" s="54"/>
      <c r="IJ7" s="54"/>
      <c r="IK7" s="54"/>
    </row>
    <row r="8" ht="21" customHeight="1" spans="1:245">
      <c r="A8" s="46"/>
      <c r="B8" s="46"/>
      <c r="C8" s="46"/>
      <c r="D8" s="47"/>
      <c r="E8" s="47"/>
      <c r="F8" s="48"/>
      <c r="G8" s="49"/>
      <c r="H8" s="48"/>
      <c r="I8" s="59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58"/>
      <c r="FA8" s="58"/>
      <c r="FB8" s="58"/>
      <c r="FC8" s="58"/>
      <c r="FD8" s="58"/>
      <c r="FE8" s="58"/>
      <c r="FF8" s="58"/>
      <c r="FG8" s="58"/>
      <c r="FH8" s="58"/>
      <c r="FI8" s="58"/>
      <c r="FJ8" s="58"/>
      <c r="FK8" s="58"/>
      <c r="FL8" s="58"/>
      <c r="FM8" s="58"/>
      <c r="FN8" s="58"/>
      <c r="FO8" s="58"/>
      <c r="FP8" s="58"/>
      <c r="FQ8" s="58"/>
      <c r="FR8" s="58"/>
      <c r="FS8" s="58"/>
      <c r="FT8" s="58"/>
      <c r="FU8" s="58"/>
      <c r="FV8" s="58"/>
      <c r="FW8" s="58"/>
      <c r="FX8" s="58"/>
      <c r="FY8" s="58"/>
      <c r="FZ8" s="58"/>
      <c r="GA8" s="58"/>
      <c r="GB8" s="58"/>
      <c r="GC8" s="58"/>
      <c r="GD8" s="58"/>
      <c r="GE8" s="58"/>
      <c r="GF8" s="58"/>
      <c r="GG8" s="58"/>
      <c r="GH8" s="58"/>
      <c r="GI8" s="58"/>
      <c r="GJ8" s="58"/>
      <c r="GK8" s="58"/>
      <c r="GL8" s="58"/>
      <c r="GM8" s="58"/>
      <c r="GN8" s="58"/>
      <c r="GO8" s="58"/>
      <c r="GP8" s="58"/>
      <c r="GQ8" s="58"/>
      <c r="GR8" s="58"/>
      <c r="GS8" s="58"/>
      <c r="GT8" s="58"/>
      <c r="GU8" s="58"/>
      <c r="GV8" s="58"/>
      <c r="GW8" s="58"/>
      <c r="GX8" s="58"/>
      <c r="GY8" s="58"/>
      <c r="GZ8" s="58"/>
      <c r="HA8" s="58"/>
      <c r="HB8" s="58"/>
      <c r="HC8" s="58"/>
      <c r="HD8" s="58"/>
      <c r="HE8" s="58"/>
      <c r="HF8" s="58"/>
      <c r="HG8" s="58"/>
      <c r="HH8" s="58"/>
      <c r="HI8" s="58"/>
      <c r="HJ8" s="58"/>
      <c r="HK8" s="58"/>
      <c r="HL8" s="58"/>
      <c r="HM8" s="58"/>
      <c r="HN8" s="58"/>
      <c r="HO8" s="58"/>
      <c r="HP8" s="58"/>
      <c r="HQ8" s="58"/>
      <c r="HR8" s="58"/>
      <c r="HS8" s="58"/>
      <c r="HT8" s="58"/>
      <c r="HU8" s="58"/>
      <c r="HV8" s="58"/>
      <c r="HW8" s="58"/>
      <c r="HX8" s="58"/>
      <c r="HY8" s="58"/>
      <c r="HZ8" s="58"/>
      <c r="IA8" s="58"/>
      <c r="IB8" s="58"/>
      <c r="IC8" s="58"/>
      <c r="ID8" s="58"/>
      <c r="IE8" s="58"/>
      <c r="IF8" s="58"/>
      <c r="IG8" s="58"/>
      <c r="IH8" s="58"/>
      <c r="II8" s="58"/>
      <c r="IJ8" s="58"/>
      <c r="IK8" s="58"/>
    </row>
    <row r="9" ht="21" customHeight="1" spans="1:245">
      <c r="A9" s="46"/>
      <c r="B9" s="46"/>
      <c r="C9" s="46"/>
      <c r="D9" s="47"/>
      <c r="E9" s="47"/>
      <c r="F9" s="48"/>
      <c r="G9" s="49"/>
      <c r="H9" s="48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54"/>
      <c r="DQ9" s="54"/>
      <c r="DR9" s="54"/>
      <c r="DS9" s="54"/>
      <c r="DT9" s="54"/>
      <c r="DU9" s="54"/>
      <c r="DV9" s="54"/>
      <c r="DW9" s="54"/>
      <c r="DX9" s="54"/>
      <c r="DY9" s="54"/>
      <c r="DZ9" s="54"/>
      <c r="EA9" s="54"/>
      <c r="EB9" s="54"/>
      <c r="EC9" s="54"/>
      <c r="ED9" s="54"/>
      <c r="EE9" s="54"/>
      <c r="EF9" s="54"/>
      <c r="EG9" s="54"/>
      <c r="EH9" s="54"/>
      <c r="EI9" s="54"/>
      <c r="EJ9" s="54"/>
      <c r="EK9" s="54"/>
      <c r="EL9" s="54"/>
      <c r="EM9" s="54"/>
      <c r="EN9" s="54"/>
      <c r="EO9" s="54"/>
      <c r="EP9" s="54"/>
      <c r="EQ9" s="54"/>
      <c r="ER9" s="54"/>
      <c r="ES9" s="54"/>
      <c r="ET9" s="54"/>
      <c r="EU9" s="54"/>
      <c r="EV9" s="54"/>
      <c r="EW9" s="54"/>
      <c r="EX9" s="54"/>
      <c r="EY9" s="54"/>
      <c r="EZ9" s="54"/>
      <c r="FA9" s="54"/>
      <c r="FB9" s="54"/>
      <c r="FC9" s="54"/>
      <c r="FD9" s="54"/>
      <c r="FE9" s="54"/>
      <c r="FF9" s="54"/>
      <c r="FG9" s="54"/>
      <c r="FH9" s="54"/>
      <c r="FI9" s="54"/>
      <c r="FJ9" s="54"/>
      <c r="FK9" s="54"/>
      <c r="FL9" s="54"/>
      <c r="FM9" s="54"/>
      <c r="FN9" s="54"/>
      <c r="FO9" s="54"/>
      <c r="FP9" s="54"/>
      <c r="FQ9" s="54"/>
      <c r="FR9" s="54"/>
      <c r="FS9" s="54"/>
      <c r="FT9" s="54"/>
      <c r="FU9" s="54"/>
      <c r="FV9" s="54"/>
      <c r="FW9" s="54"/>
      <c r="FX9" s="54"/>
      <c r="FY9" s="54"/>
      <c r="FZ9" s="54"/>
      <c r="GA9" s="54"/>
      <c r="GB9" s="54"/>
      <c r="GC9" s="54"/>
      <c r="GD9" s="54"/>
      <c r="GE9" s="54"/>
      <c r="GF9" s="54"/>
      <c r="GG9" s="54"/>
      <c r="GH9" s="54"/>
      <c r="GI9" s="54"/>
      <c r="GJ9" s="54"/>
      <c r="GK9" s="54"/>
      <c r="GL9" s="54"/>
      <c r="GM9" s="54"/>
      <c r="GN9" s="54"/>
      <c r="GO9" s="54"/>
      <c r="GP9" s="54"/>
      <c r="GQ9" s="54"/>
      <c r="GR9" s="54"/>
      <c r="GS9" s="54"/>
      <c r="GT9" s="54"/>
      <c r="GU9" s="54"/>
      <c r="GV9" s="54"/>
      <c r="GW9" s="54"/>
      <c r="GX9" s="54"/>
      <c r="GY9" s="54"/>
      <c r="GZ9" s="54"/>
      <c r="HA9" s="54"/>
      <c r="HB9" s="54"/>
      <c r="HC9" s="54"/>
      <c r="HD9" s="54"/>
      <c r="HE9" s="54"/>
      <c r="HF9" s="54"/>
      <c r="HG9" s="54"/>
      <c r="HH9" s="54"/>
      <c r="HI9" s="54"/>
      <c r="HJ9" s="54"/>
      <c r="HK9" s="54"/>
      <c r="HL9" s="54"/>
      <c r="HM9" s="54"/>
      <c r="HN9" s="54"/>
      <c r="HO9" s="54"/>
      <c r="HP9" s="54"/>
      <c r="HQ9" s="54"/>
      <c r="HR9" s="54"/>
      <c r="HS9" s="54"/>
      <c r="HT9" s="54"/>
      <c r="HU9" s="54"/>
      <c r="HV9" s="54"/>
      <c r="HW9" s="54"/>
      <c r="HX9" s="54"/>
      <c r="HY9" s="54"/>
      <c r="HZ9" s="54"/>
      <c r="IA9" s="54"/>
      <c r="IB9" s="54"/>
      <c r="IC9" s="54"/>
      <c r="ID9" s="54"/>
      <c r="IE9" s="54"/>
      <c r="IF9" s="54"/>
      <c r="IG9" s="54"/>
      <c r="IH9" s="54"/>
      <c r="II9" s="54"/>
      <c r="IJ9" s="54"/>
      <c r="IK9" s="54"/>
    </row>
    <row r="10" ht="21" customHeight="1" spans="1:245">
      <c r="A10" s="46"/>
      <c r="B10" s="46"/>
      <c r="C10" s="46"/>
      <c r="D10" s="47"/>
      <c r="E10" s="47"/>
      <c r="F10" s="48"/>
      <c r="G10" s="49"/>
      <c r="H10" s="48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</row>
    <row r="11" ht="21" customHeight="1" spans="1:245">
      <c r="A11" s="46"/>
      <c r="B11" s="46"/>
      <c r="C11" s="46"/>
      <c r="D11" s="47"/>
      <c r="E11" s="47"/>
      <c r="F11" s="48"/>
      <c r="G11" s="49"/>
      <c r="H11" s="48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</row>
    <row r="12" ht="21" customHeight="1" spans="1:245">
      <c r="A12" s="46"/>
      <c r="B12" s="46"/>
      <c r="C12" s="46"/>
      <c r="D12" s="47"/>
      <c r="E12" s="47"/>
      <c r="F12" s="48"/>
      <c r="G12" s="49"/>
      <c r="H12" s="48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</row>
    <row r="13" ht="21" customHeight="1" spans="1:245">
      <c r="A13" s="46"/>
      <c r="B13" s="46"/>
      <c r="C13" s="46"/>
      <c r="D13" s="47"/>
      <c r="E13" s="47"/>
      <c r="F13" s="48"/>
      <c r="G13" s="49"/>
      <c r="H13" s="48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</row>
    <row r="14" ht="21" customHeight="1" spans="1:245">
      <c r="A14" s="46"/>
      <c r="B14" s="46"/>
      <c r="C14" s="46"/>
      <c r="D14" s="46"/>
      <c r="E14" s="46"/>
      <c r="F14" s="48"/>
      <c r="G14" s="49"/>
      <c r="H14" s="48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</row>
    <row r="15" ht="21" customHeight="1" spans="1:245">
      <c r="A15" s="46"/>
      <c r="B15" s="46"/>
      <c r="C15" s="46"/>
      <c r="D15" s="46"/>
      <c r="E15" s="46"/>
      <c r="F15" s="48"/>
      <c r="G15" s="49"/>
      <c r="H15" s="48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</row>
    <row r="16" ht="21" customHeight="1" spans="1:245">
      <c r="A16" s="46"/>
      <c r="B16" s="46"/>
      <c r="C16" s="46"/>
      <c r="D16" s="46"/>
      <c r="E16" s="46"/>
      <c r="F16" s="48"/>
      <c r="G16" s="49"/>
      <c r="H16" s="48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</row>
    <row r="17" ht="21" customHeight="1" spans="1:245">
      <c r="A17" s="46"/>
      <c r="B17" s="46"/>
      <c r="C17" s="46"/>
      <c r="D17" s="46"/>
      <c r="E17" s="46"/>
      <c r="F17" s="48"/>
      <c r="G17" s="49"/>
      <c r="H17" s="48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</row>
    <row r="18" ht="21" customHeight="1" spans="1:245">
      <c r="A18" s="46"/>
      <c r="B18" s="46"/>
      <c r="C18" s="46"/>
      <c r="D18" s="46"/>
      <c r="E18" s="46"/>
      <c r="F18" s="48"/>
      <c r="G18" s="49"/>
      <c r="H18" s="48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</row>
    <row r="19" ht="21" customHeight="1" spans="1:245">
      <c r="A19" s="46"/>
      <c r="B19" s="46"/>
      <c r="C19" s="46"/>
      <c r="D19" s="46"/>
      <c r="E19" s="46"/>
      <c r="F19" s="48"/>
      <c r="G19" s="49"/>
      <c r="H19" s="48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</row>
    <row r="20" ht="21" customHeight="1" spans="1:245">
      <c r="A20" s="46"/>
      <c r="B20" s="46"/>
      <c r="C20" s="46"/>
      <c r="D20" s="46"/>
      <c r="E20" s="46"/>
      <c r="F20" s="48"/>
      <c r="G20" s="49"/>
      <c r="H20" s="48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</row>
    <row r="21" ht="21" customHeight="1" spans="1:245">
      <c r="A21" s="46"/>
      <c r="B21" s="46"/>
      <c r="C21" s="46"/>
      <c r="D21" s="46"/>
      <c r="E21" s="46"/>
      <c r="F21" s="48"/>
      <c r="G21" s="49"/>
      <c r="H21" s="48"/>
      <c r="I21" s="50"/>
      <c r="J21" s="6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</row>
    <row r="22" ht="20.1" customHeight="1" spans="1:245">
      <c r="A22" s="50"/>
      <c r="B22" s="50"/>
      <c r="C22" s="50"/>
      <c r="D22" s="51"/>
      <c r="E22" s="51"/>
      <c r="F22" s="51"/>
      <c r="G22" s="51"/>
      <c r="H22" s="51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</row>
    <row r="23" ht="20.1" customHeight="1" spans="1:245">
      <c r="A23" s="50"/>
      <c r="B23" s="50"/>
      <c r="C23" s="50"/>
      <c r="D23" s="50"/>
      <c r="E23" s="50"/>
      <c r="F23" s="50"/>
      <c r="G23" s="50"/>
      <c r="H23" s="51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</row>
    <row r="24" ht="20.1" customHeight="1" spans="1:245">
      <c r="A24" s="50"/>
      <c r="B24" s="50"/>
      <c r="C24" s="50"/>
      <c r="D24" s="51"/>
      <c r="E24" s="51"/>
      <c r="F24" s="51"/>
      <c r="G24" s="51"/>
      <c r="H24" s="51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</row>
    <row r="25" ht="20.1" customHeight="1" spans="1:245">
      <c r="A25" s="50"/>
      <c r="B25" s="50"/>
      <c r="C25" s="50"/>
      <c r="D25" s="51"/>
      <c r="E25" s="51"/>
      <c r="F25" s="51"/>
      <c r="G25" s="51"/>
      <c r="H25" s="51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</row>
    <row r="26" ht="20.1" customHeight="1" spans="1:245">
      <c r="A26" s="50"/>
      <c r="B26" s="50"/>
      <c r="C26" s="50"/>
      <c r="D26" s="50"/>
      <c r="E26" s="50"/>
      <c r="F26" s="50"/>
      <c r="G26" s="50"/>
      <c r="H26" s="51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</row>
    <row r="27" ht="20.1" customHeight="1" spans="1:245">
      <c r="A27" s="50"/>
      <c r="B27" s="50"/>
      <c r="C27" s="50"/>
      <c r="D27" s="51"/>
      <c r="E27" s="51"/>
      <c r="F27" s="51"/>
      <c r="G27" s="51"/>
      <c r="H27" s="51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</row>
    <row r="28" ht="20.1" customHeight="1" spans="1:245">
      <c r="A28" s="50"/>
      <c r="B28" s="50"/>
      <c r="C28" s="50"/>
      <c r="D28" s="51"/>
      <c r="E28" s="51"/>
      <c r="F28" s="51"/>
      <c r="G28" s="51"/>
      <c r="H28" s="51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</row>
    <row r="29" ht="20.1" customHeight="1" spans="1:245">
      <c r="A29" s="50"/>
      <c r="B29" s="50"/>
      <c r="C29" s="50"/>
      <c r="D29" s="50"/>
      <c r="E29" s="50"/>
      <c r="F29" s="50"/>
      <c r="G29" s="50"/>
      <c r="H29" s="51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</row>
    <row r="30" ht="20.1" customHeight="1" spans="1:245">
      <c r="A30" s="50"/>
      <c r="B30" s="50"/>
      <c r="C30" s="50"/>
      <c r="D30" s="51"/>
      <c r="E30" s="51"/>
      <c r="F30" s="51"/>
      <c r="G30" s="51"/>
      <c r="H30" s="51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</row>
    <row r="31" ht="20.1" customHeight="1" spans="1:245">
      <c r="A31" s="50"/>
      <c r="B31" s="50"/>
      <c r="C31" s="50"/>
      <c r="D31" s="51"/>
      <c r="E31" s="51"/>
      <c r="F31" s="51"/>
      <c r="G31" s="51"/>
      <c r="H31" s="51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</row>
    <row r="32" ht="20.1" customHeight="1" spans="1:245">
      <c r="A32" s="50"/>
      <c r="B32" s="50"/>
      <c r="C32" s="50"/>
      <c r="D32" s="50"/>
      <c r="E32" s="50"/>
      <c r="F32" s="50"/>
      <c r="G32" s="50"/>
      <c r="H32" s="51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</row>
    <row r="33" ht="20.1" customHeight="1" spans="1:245">
      <c r="A33" s="50"/>
      <c r="B33" s="50"/>
      <c r="C33" s="50"/>
      <c r="D33" s="50"/>
      <c r="E33" s="52"/>
      <c r="F33" s="52"/>
      <c r="G33" s="52"/>
      <c r="H33" s="51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  <c r="IJ33" s="50"/>
      <c r="IK33" s="50"/>
    </row>
    <row r="34" ht="20.1" customHeight="1" spans="1:245">
      <c r="A34" s="50"/>
      <c r="B34" s="50"/>
      <c r="C34" s="50"/>
      <c r="D34" s="50"/>
      <c r="E34" s="52"/>
      <c r="F34" s="52"/>
      <c r="G34" s="52"/>
      <c r="H34" s="51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50"/>
      <c r="DR34" s="50"/>
      <c r="DS34" s="50"/>
      <c r="DT34" s="50"/>
      <c r="DU34" s="50"/>
      <c r="DV34" s="50"/>
      <c r="DW34" s="50"/>
      <c r="DX34" s="50"/>
      <c r="DY34" s="50"/>
      <c r="DZ34" s="50"/>
      <c r="EA34" s="50"/>
      <c r="EB34" s="50"/>
      <c r="EC34" s="50"/>
      <c r="ED34" s="50"/>
      <c r="EE34" s="50"/>
      <c r="EF34" s="50"/>
      <c r="EG34" s="50"/>
      <c r="EH34" s="50"/>
      <c r="EI34" s="50"/>
      <c r="EJ34" s="50"/>
      <c r="EK34" s="50"/>
      <c r="EL34" s="50"/>
      <c r="EM34" s="50"/>
      <c r="EN34" s="50"/>
      <c r="EO34" s="50"/>
      <c r="EP34" s="50"/>
      <c r="EQ34" s="50"/>
      <c r="ER34" s="50"/>
      <c r="ES34" s="50"/>
      <c r="ET34" s="50"/>
      <c r="EU34" s="50"/>
      <c r="EV34" s="50"/>
      <c r="EW34" s="50"/>
      <c r="EX34" s="50"/>
      <c r="EY34" s="50"/>
      <c r="EZ34" s="50"/>
      <c r="FA34" s="50"/>
      <c r="FB34" s="50"/>
      <c r="FC34" s="50"/>
      <c r="FD34" s="50"/>
      <c r="FE34" s="50"/>
      <c r="FF34" s="50"/>
      <c r="FG34" s="50"/>
      <c r="FH34" s="50"/>
      <c r="FI34" s="50"/>
      <c r="FJ34" s="50"/>
      <c r="FK34" s="50"/>
      <c r="FL34" s="50"/>
      <c r="FM34" s="50"/>
      <c r="FN34" s="50"/>
      <c r="FO34" s="50"/>
      <c r="FP34" s="50"/>
      <c r="FQ34" s="50"/>
      <c r="FR34" s="50"/>
      <c r="FS34" s="50"/>
      <c r="FT34" s="50"/>
      <c r="FU34" s="50"/>
      <c r="FV34" s="50"/>
      <c r="FW34" s="50"/>
      <c r="FX34" s="50"/>
      <c r="FY34" s="50"/>
      <c r="FZ34" s="50"/>
      <c r="GA34" s="50"/>
      <c r="GB34" s="50"/>
      <c r="GC34" s="50"/>
      <c r="GD34" s="50"/>
      <c r="GE34" s="50"/>
      <c r="GF34" s="50"/>
      <c r="GG34" s="50"/>
      <c r="GH34" s="50"/>
      <c r="GI34" s="50"/>
      <c r="GJ34" s="50"/>
      <c r="GK34" s="50"/>
      <c r="GL34" s="50"/>
      <c r="GM34" s="50"/>
      <c r="GN34" s="50"/>
      <c r="GO34" s="50"/>
      <c r="GP34" s="50"/>
      <c r="GQ34" s="50"/>
      <c r="GR34" s="50"/>
      <c r="GS34" s="50"/>
      <c r="GT34" s="50"/>
      <c r="GU34" s="50"/>
      <c r="GV34" s="50"/>
      <c r="GW34" s="50"/>
      <c r="GX34" s="50"/>
      <c r="GY34" s="50"/>
      <c r="GZ34" s="50"/>
      <c r="HA34" s="50"/>
      <c r="HB34" s="50"/>
      <c r="HC34" s="50"/>
      <c r="HD34" s="50"/>
      <c r="HE34" s="50"/>
      <c r="HF34" s="50"/>
      <c r="HG34" s="50"/>
      <c r="HH34" s="50"/>
      <c r="HI34" s="50"/>
      <c r="HJ34" s="50"/>
      <c r="HK34" s="50"/>
      <c r="HL34" s="50"/>
      <c r="HM34" s="50"/>
      <c r="HN34" s="50"/>
      <c r="HO34" s="50"/>
      <c r="HP34" s="50"/>
      <c r="HQ34" s="50"/>
      <c r="HR34" s="50"/>
      <c r="HS34" s="50"/>
      <c r="HT34" s="50"/>
      <c r="HU34" s="50"/>
      <c r="HV34" s="50"/>
      <c r="HW34" s="50"/>
      <c r="HX34" s="50"/>
      <c r="HY34" s="50"/>
      <c r="HZ34" s="50"/>
      <c r="IA34" s="50"/>
      <c r="IB34" s="50"/>
      <c r="IC34" s="50"/>
      <c r="ID34" s="50"/>
      <c r="IE34" s="50"/>
      <c r="IF34" s="50"/>
      <c r="IG34" s="50"/>
      <c r="IH34" s="50"/>
      <c r="II34" s="50"/>
      <c r="IJ34" s="50"/>
      <c r="IK34" s="50"/>
    </row>
    <row r="35" ht="20.1" customHeight="1" spans="1:245">
      <c r="A35" s="50"/>
      <c r="B35" s="50"/>
      <c r="C35" s="50"/>
      <c r="D35" s="50"/>
      <c r="E35" s="50"/>
      <c r="F35" s="50"/>
      <c r="G35" s="50"/>
      <c r="H35" s="51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  <c r="CU35" s="50"/>
      <c r="CV35" s="50"/>
      <c r="CW35" s="50"/>
      <c r="CX35" s="50"/>
      <c r="CY35" s="50"/>
      <c r="CZ35" s="50"/>
      <c r="DA35" s="50"/>
      <c r="DB35" s="50"/>
      <c r="DC35" s="50"/>
      <c r="DD35" s="50"/>
      <c r="DE35" s="50"/>
      <c r="DF35" s="50"/>
      <c r="DG35" s="50"/>
      <c r="DH35" s="50"/>
      <c r="DI35" s="50"/>
      <c r="DJ35" s="50"/>
      <c r="DK35" s="50"/>
      <c r="DL35" s="50"/>
      <c r="DM35" s="50"/>
      <c r="DN35" s="50"/>
      <c r="DO35" s="50"/>
      <c r="DP35" s="50"/>
      <c r="DQ35" s="50"/>
      <c r="DR35" s="50"/>
      <c r="DS35" s="50"/>
      <c r="DT35" s="50"/>
      <c r="DU35" s="50"/>
      <c r="DV35" s="50"/>
      <c r="DW35" s="50"/>
      <c r="DX35" s="50"/>
      <c r="DY35" s="50"/>
      <c r="DZ35" s="50"/>
      <c r="EA35" s="50"/>
      <c r="EB35" s="50"/>
      <c r="EC35" s="50"/>
      <c r="ED35" s="50"/>
      <c r="EE35" s="50"/>
      <c r="EF35" s="50"/>
      <c r="EG35" s="50"/>
      <c r="EH35" s="50"/>
      <c r="EI35" s="50"/>
      <c r="EJ35" s="50"/>
      <c r="EK35" s="50"/>
      <c r="EL35" s="50"/>
      <c r="EM35" s="50"/>
      <c r="EN35" s="50"/>
      <c r="EO35" s="50"/>
      <c r="EP35" s="50"/>
      <c r="EQ35" s="50"/>
      <c r="ER35" s="50"/>
      <c r="ES35" s="50"/>
      <c r="ET35" s="50"/>
      <c r="EU35" s="50"/>
      <c r="EV35" s="50"/>
      <c r="EW35" s="50"/>
      <c r="EX35" s="50"/>
      <c r="EY35" s="50"/>
      <c r="EZ35" s="50"/>
      <c r="FA35" s="50"/>
      <c r="FB35" s="50"/>
      <c r="FC35" s="50"/>
      <c r="FD35" s="50"/>
      <c r="FE35" s="50"/>
      <c r="FF35" s="50"/>
      <c r="FG35" s="50"/>
      <c r="FH35" s="50"/>
      <c r="FI35" s="50"/>
      <c r="FJ35" s="50"/>
      <c r="FK35" s="50"/>
      <c r="FL35" s="50"/>
      <c r="FM35" s="50"/>
      <c r="FN35" s="50"/>
      <c r="FO35" s="50"/>
      <c r="FP35" s="50"/>
      <c r="FQ35" s="50"/>
      <c r="FR35" s="50"/>
      <c r="FS35" s="50"/>
      <c r="FT35" s="50"/>
      <c r="FU35" s="50"/>
      <c r="FV35" s="50"/>
      <c r="FW35" s="50"/>
      <c r="FX35" s="50"/>
      <c r="FY35" s="50"/>
      <c r="FZ35" s="50"/>
      <c r="GA35" s="50"/>
      <c r="GB35" s="50"/>
      <c r="GC35" s="50"/>
      <c r="GD35" s="50"/>
      <c r="GE35" s="50"/>
      <c r="GF35" s="50"/>
      <c r="GG35" s="50"/>
      <c r="GH35" s="50"/>
      <c r="GI35" s="50"/>
      <c r="GJ35" s="50"/>
      <c r="GK35" s="50"/>
      <c r="GL35" s="50"/>
      <c r="GM35" s="50"/>
      <c r="GN35" s="50"/>
      <c r="GO35" s="50"/>
      <c r="GP35" s="50"/>
      <c r="GQ35" s="50"/>
      <c r="GR35" s="50"/>
      <c r="GS35" s="50"/>
      <c r="GT35" s="50"/>
      <c r="GU35" s="50"/>
      <c r="GV35" s="50"/>
      <c r="GW35" s="50"/>
      <c r="GX35" s="50"/>
      <c r="GY35" s="50"/>
      <c r="GZ35" s="50"/>
      <c r="HA35" s="50"/>
      <c r="HB35" s="50"/>
      <c r="HC35" s="50"/>
      <c r="HD35" s="50"/>
      <c r="HE35" s="50"/>
      <c r="HF35" s="50"/>
      <c r="HG35" s="50"/>
      <c r="HH35" s="50"/>
      <c r="HI35" s="50"/>
      <c r="HJ35" s="50"/>
      <c r="HK35" s="50"/>
      <c r="HL35" s="50"/>
      <c r="HM35" s="50"/>
      <c r="HN35" s="50"/>
      <c r="HO35" s="50"/>
      <c r="HP35" s="50"/>
      <c r="HQ35" s="50"/>
      <c r="HR35" s="50"/>
      <c r="HS35" s="50"/>
      <c r="HT35" s="50"/>
      <c r="HU35" s="50"/>
      <c r="HV35" s="50"/>
      <c r="HW35" s="50"/>
      <c r="HX35" s="50"/>
      <c r="HY35" s="50"/>
      <c r="HZ35" s="50"/>
      <c r="IA35" s="50"/>
      <c r="IB35" s="50"/>
      <c r="IC35" s="50"/>
      <c r="ID35" s="50"/>
      <c r="IE35" s="50"/>
      <c r="IF35" s="50"/>
      <c r="IG35" s="50"/>
      <c r="IH35" s="50"/>
      <c r="II35" s="50"/>
      <c r="IJ35" s="50"/>
      <c r="IK35" s="50"/>
    </row>
    <row r="36" ht="20.1" customHeight="1" spans="1:245">
      <c r="A36" s="50"/>
      <c r="B36" s="50"/>
      <c r="C36" s="50"/>
      <c r="D36" s="50"/>
      <c r="E36" s="53"/>
      <c r="F36" s="53"/>
      <c r="G36" s="53"/>
      <c r="H36" s="51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/>
      <c r="CI36" s="50"/>
      <c r="CJ36" s="50"/>
      <c r="CK36" s="50"/>
      <c r="CL36" s="50"/>
      <c r="CM36" s="50"/>
      <c r="CN36" s="50"/>
      <c r="CO36" s="50"/>
      <c r="CP36" s="50"/>
      <c r="CQ36" s="50"/>
      <c r="CR36" s="50"/>
      <c r="CS36" s="50"/>
      <c r="CT36" s="50"/>
      <c r="CU36" s="50"/>
      <c r="CV36" s="50"/>
      <c r="CW36" s="50"/>
      <c r="CX36" s="50"/>
      <c r="CY36" s="50"/>
      <c r="CZ36" s="50"/>
      <c r="DA36" s="50"/>
      <c r="DB36" s="50"/>
      <c r="DC36" s="50"/>
      <c r="DD36" s="50"/>
      <c r="DE36" s="50"/>
      <c r="DF36" s="50"/>
      <c r="DG36" s="50"/>
      <c r="DH36" s="50"/>
      <c r="DI36" s="50"/>
      <c r="DJ36" s="50"/>
      <c r="DK36" s="50"/>
      <c r="DL36" s="50"/>
      <c r="DM36" s="50"/>
      <c r="DN36" s="50"/>
      <c r="DO36" s="50"/>
      <c r="DP36" s="50"/>
      <c r="DQ36" s="50"/>
      <c r="DR36" s="50"/>
      <c r="DS36" s="50"/>
      <c r="DT36" s="50"/>
      <c r="DU36" s="50"/>
      <c r="DV36" s="50"/>
      <c r="DW36" s="50"/>
      <c r="DX36" s="50"/>
      <c r="DY36" s="50"/>
      <c r="DZ36" s="50"/>
      <c r="EA36" s="50"/>
      <c r="EB36" s="50"/>
      <c r="EC36" s="50"/>
      <c r="ED36" s="50"/>
      <c r="EE36" s="50"/>
      <c r="EF36" s="50"/>
      <c r="EG36" s="50"/>
      <c r="EH36" s="50"/>
      <c r="EI36" s="50"/>
      <c r="EJ36" s="50"/>
      <c r="EK36" s="50"/>
      <c r="EL36" s="50"/>
      <c r="EM36" s="50"/>
      <c r="EN36" s="50"/>
      <c r="EO36" s="50"/>
      <c r="EP36" s="50"/>
      <c r="EQ36" s="50"/>
      <c r="ER36" s="50"/>
      <c r="ES36" s="50"/>
      <c r="ET36" s="50"/>
      <c r="EU36" s="50"/>
      <c r="EV36" s="50"/>
      <c r="EW36" s="50"/>
      <c r="EX36" s="50"/>
      <c r="EY36" s="50"/>
      <c r="EZ36" s="50"/>
      <c r="FA36" s="50"/>
      <c r="FB36" s="50"/>
      <c r="FC36" s="50"/>
      <c r="FD36" s="50"/>
      <c r="FE36" s="50"/>
      <c r="FF36" s="50"/>
      <c r="FG36" s="50"/>
      <c r="FH36" s="50"/>
      <c r="FI36" s="50"/>
      <c r="FJ36" s="50"/>
      <c r="FK36" s="50"/>
      <c r="FL36" s="50"/>
      <c r="FM36" s="50"/>
      <c r="FN36" s="50"/>
      <c r="FO36" s="50"/>
      <c r="FP36" s="50"/>
      <c r="FQ36" s="50"/>
      <c r="FR36" s="50"/>
      <c r="FS36" s="50"/>
      <c r="FT36" s="50"/>
      <c r="FU36" s="50"/>
      <c r="FV36" s="50"/>
      <c r="FW36" s="50"/>
      <c r="FX36" s="50"/>
      <c r="FY36" s="50"/>
      <c r="FZ36" s="50"/>
      <c r="GA36" s="50"/>
      <c r="GB36" s="50"/>
      <c r="GC36" s="50"/>
      <c r="GD36" s="50"/>
      <c r="GE36" s="50"/>
      <c r="GF36" s="50"/>
      <c r="GG36" s="50"/>
      <c r="GH36" s="50"/>
      <c r="GI36" s="50"/>
      <c r="GJ36" s="50"/>
      <c r="GK36" s="50"/>
      <c r="GL36" s="50"/>
      <c r="GM36" s="50"/>
      <c r="GN36" s="50"/>
      <c r="GO36" s="50"/>
      <c r="GP36" s="50"/>
      <c r="GQ36" s="50"/>
      <c r="GR36" s="50"/>
      <c r="GS36" s="50"/>
      <c r="GT36" s="50"/>
      <c r="GU36" s="50"/>
      <c r="GV36" s="50"/>
      <c r="GW36" s="50"/>
      <c r="GX36" s="50"/>
      <c r="GY36" s="50"/>
      <c r="GZ36" s="50"/>
      <c r="HA36" s="50"/>
      <c r="HB36" s="50"/>
      <c r="HC36" s="50"/>
      <c r="HD36" s="50"/>
      <c r="HE36" s="50"/>
      <c r="HF36" s="50"/>
      <c r="HG36" s="50"/>
      <c r="HH36" s="50"/>
      <c r="HI36" s="50"/>
      <c r="HJ36" s="50"/>
      <c r="HK36" s="50"/>
      <c r="HL36" s="50"/>
      <c r="HM36" s="50"/>
      <c r="HN36" s="50"/>
      <c r="HO36" s="50"/>
      <c r="HP36" s="50"/>
      <c r="HQ36" s="50"/>
      <c r="HR36" s="50"/>
      <c r="HS36" s="50"/>
      <c r="HT36" s="50"/>
      <c r="HU36" s="50"/>
      <c r="HV36" s="50"/>
      <c r="HW36" s="50"/>
      <c r="HX36" s="50"/>
      <c r="HY36" s="50"/>
      <c r="HZ36" s="50"/>
      <c r="IA36" s="50"/>
      <c r="IB36" s="50"/>
      <c r="IC36" s="50"/>
      <c r="ID36" s="50"/>
      <c r="IE36" s="50"/>
      <c r="IF36" s="50"/>
      <c r="IG36" s="50"/>
      <c r="IH36" s="50"/>
      <c r="II36" s="50"/>
      <c r="IJ36" s="50"/>
      <c r="IK36" s="50"/>
    </row>
    <row r="37" ht="20.1" customHeight="1" spans="1:245">
      <c r="A37" s="54"/>
      <c r="B37" s="54"/>
      <c r="C37" s="54"/>
      <c r="D37" s="54"/>
      <c r="E37" s="55"/>
      <c r="F37" s="55"/>
      <c r="G37" s="55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54"/>
      <c r="CC37" s="54"/>
      <c r="CD37" s="54"/>
      <c r="CE37" s="54"/>
      <c r="CF37" s="54"/>
      <c r="CG37" s="54"/>
      <c r="CH37" s="54"/>
      <c r="CI37" s="54"/>
      <c r="CJ37" s="54"/>
      <c r="CK37" s="54"/>
      <c r="CL37" s="54"/>
      <c r="CM37" s="54"/>
      <c r="CN37" s="54"/>
      <c r="CO37" s="54"/>
      <c r="CP37" s="54"/>
      <c r="CQ37" s="54"/>
      <c r="CR37" s="54"/>
      <c r="CS37" s="54"/>
      <c r="CT37" s="54"/>
      <c r="CU37" s="54"/>
      <c r="CV37" s="54"/>
      <c r="CW37" s="54"/>
      <c r="CX37" s="54"/>
      <c r="CY37" s="54"/>
      <c r="CZ37" s="54"/>
      <c r="DA37" s="54"/>
      <c r="DB37" s="54"/>
      <c r="DC37" s="54"/>
      <c r="DD37" s="54"/>
      <c r="DE37" s="54"/>
      <c r="DF37" s="54"/>
      <c r="DG37" s="54"/>
      <c r="DH37" s="54"/>
      <c r="DI37" s="54"/>
      <c r="DJ37" s="54"/>
      <c r="DK37" s="54"/>
      <c r="DL37" s="54"/>
      <c r="DM37" s="54"/>
      <c r="DN37" s="54"/>
      <c r="DO37" s="54"/>
      <c r="DP37" s="54"/>
      <c r="DQ37" s="54"/>
      <c r="DR37" s="54"/>
      <c r="DS37" s="54"/>
      <c r="DT37" s="54"/>
      <c r="DU37" s="54"/>
      <c r="DV37" s="54"/>
      <c r="DW37" s="54"/>
      <c r="DX37" s="54"/>
      <c r="DY37" s="54"/>
      <c r="DZ37" s="54"/>
      <c r="EA37" s="54"/>
      <c r="EB37" s="54"/>
      <c r="EC37" s="54"/>
      <c r="ED37" s="54"/>
      <c r="EE37" s="54"/>
      <c r="EF37" s="54"/>
      <c r="EG37" s="54"/>
      <c r="EH37" s="54"/>
      <c r="EI37" s="54"/>
      <c r="EJ37" s="54"/>
      <c r="EK37" s="54"/>
      <c r="EL37" s="54"/>
      <c r="EM37" s="54"/>
      <c r="EN37" s="54"/>
      <c r="EO37" s="54"/>
      <c r="EP37" s="54"/>
      <c r="EQ37" s="54"/>
      <c r="ER37" s="54"/>
      <c r="ES37" s="54"/>
      <c r="ET37" s="54"/>
      <c r="EU37" s="54"/>
      <c r="EV37" s="54"/>
      <c r="EW37" s="54"/>
      <c r="EX37" s="54"/>
      <c r="EY37" s="54"/>
      <c r="EZ37" s="54"/>
      <c r="FA37" s="54"/>
      <c r="FB37" s="54"/>
      <c r="FC37" s="54"/>
      <c r="FD37" s="54"/>
      <c r="FE37" s="54"/>
      <c r="FF37" s="54"/>
      <c r="FG37" s="54"/>
      <c r="FH37" s="54"/>
      <c r="FI37" s="54"/>
      <c r="FJ37" s="54"/>
      <c r="FK37" s="54"/>
      <c r="FL37" s="54"/>
      <c r="FM37" s="54"/>
      <c r="FN37" s="54"/>
      <c r="FO37" s="54"/>
      <c r="FP37" s="54"/>
      <c r="FQ37" s="54"/>
      <c r="FR37" s="54"/>
      <c r="FS37" s="54"/>
      <c r="FT37" s="54"/>
      <c r="FU37" s="54"/>
      <c r="FV37" s="54"/>
      <c r="FW37" s="54"/>
      <c r="FX37" s="54"/>
      <c r="FY37" s="54"/>
      <c r="FZ37" s="54"/>
      <c r="GA37" s="54"/>
      <c r="GB37" s="54"/>
      <c r="GC37" s="54"/>
      <c r="GD37" s="54"/>
      <c r="GE37" s="54"/>
      <c r="GF37" s="54"/>
      <c r="GG37" s="54"/>
      <c r="GH37" s="54"/>
      <c r="GI37" s="54"/>
      <c r="GJ37" s="54"/>
      <c r="GK37" s="54"/>
      <c r="GL37" s="54"/>
      <c r="GM37" s="54"/>
      <c r="GN37" s="54"/>
      <c r="GO37" s="54"/>
      <c r="GP37" s="54"/>
      <c r="GQ37" s="54"/>
      <c r="GR37" s="54"/>
      <c r="GS37" s="54"/>
      <c r="GT37" s="54"/>
      <c r="GU37" s="54"/>
      <c r="GV37" s="54"/>
      <c r="GW37" s="54"/>
      <c r="GX37" s="54"/>
      <c r="GY37" s="54"/>
      <c r="GZ37" s="54"/>
      <c r="HA37" s="54"/>
      <c r="HB37" s="54"/>
      <c r="HC37" s="54"/>
      <c r="HD37" s="54"/>
      <c r="HE37" s="54"/>
      <c r="HF37" s="54"/>
      <c r="HG37" s="54"/>
      <c r="HH37" s="54"/>
      <c r="HI37" s="54"/>
      <c r="HJ37" s="54"/>
      <c r="HK37" s="54"/>
      <c r="HL37" s="54"/>
      <c r="HM37" s="54"/>
      <c r="HN37" s="54"/>
      <c r="HO37" s="54"/>
      <c r="HP37" s="54"/>
      <c r="HQ37" s="54"/>
      <c r="HR37" s="54"/>
      <c r="HS37" s="54"/>
      <c r="HT37" s="54"/>
      <c r="HU37" s="54"/>
      <c r="HV37" s="54"/>
      <c r="HW37" s="54"/>
      <c r="HX37" s="54"/>
      <c r="HY37" s="54"/>
      <c r="HZ37" s="54"/>
      <c r="IA37" s="54"/>
      <c r="IB37" s="54"/>
      <c r="IC37" s="54"/>
      <c r="ID37" s="54"/>
      <c r="IE37" s="54"/>
      <c r="IF37" s="54"/>
      <c r="IG37" s="54"/>
      <c r="IH37" s="54"/>
      <c r="II37" s="54"/>
      <c r="IJ37" s="54"/>
      <c r="IK37" s="54"/>
    </row>
    <row r="38" ht="20.1" customHeight="1" spans="1:245">
      <c r="A38" s="56"/>
      <c r="B38" s="56"/>
      <c r="C38" s="56"/>
      <c r="D38" s="56"/>
      <c r="E38" s="56"/>
      <c r="F38" s="56"/>
      <c r="G38" s="56"/>
      <c r="H38" s="57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8"/>
      <c r="CA38" s="58"/>
      <c r="CB38" s="58"/>
      <c r="CC38" s="58"/>
      <c r="CD38" s="58"/>
      <c r="CE38" s="58"/>
      <c r="CF38" s="58"/>
      <c r="CG38" s="58"/>
      <c r="CH38" s="58"/>
      <c r="CI38" s="58"/>
      <c r="CJ38" s="58"/>
      <c r="CK38" s="58"/>
      <c r="CL38" s="58"/>
      <c r="CM38" s="58"/>
      <c r="CN38" s="58"/>
      <c r="CO38" s="58"/>
      <c r="CP38" s="58"/>
      <c r="CQ38" s="58"/>
      <c r="CR38" s="58"/>
      <c r="CS38" s="58"/>
      <c r="CT38" s="58"/>
      <c r="CU38" s="58"/>
      <c r="CV38" s="58"/>
      <c r="CW38" s="58"/>
      <c r="CX38" s="58"/>
      <c r="CY38" s="58"/>
      <c r="CZ38" s="58"/>
      <c r="DA38" s="58"/>
      <c r="DB38" s="58"/>
      <c r="DC38" s="58"/>
      <c r="DD38" s="58"/>
      <c r="DE38" s="58"/>
      <c r="DF38" s="58"/>
      <c r="DG38" s="58"/>
      <c r="DH38" s="58"/>
      <c r="DI38" s="58"/>
      <c r="DJ38" s="58"/>
      <c r="DK38" s="58"/>
      <c r="DL38" s="58"/>
      <c r="DM38" s="58"/>
      <c r="DN38" s="58"/>
      <c r="DO38" s="58"/>
      <c r="DP38" s="58"/>
      <c r="DQ38" s="58"/>
      <c r="DR38" s="58"/>
      <c r="DS38" s="58"/>
      <c r="DT38" s="58"/>
      <c r="DU38" s="58"/>
      <c r="DV38" s="58"/>
      <c r="DW38" s="58"/>
      <c r="DX38" s="58"/>
      <c r="DY38" s="58"/>
      <c r="DZ38" s="58"/>
      <c r="EA38" s="58"/>
      <c r="EB38" s="58"/>
      <c r="EC38" s="58"/>
      <c r="ED38" s="58"/>
      <c r="EE38" s="58"/>
      <c r="EF38" s="58"/>
      <c r="EG38" s="58"/>
      <c r="EH38" s="58"/>
      <c r="EI38" s="58"/>
      <c r="EJ38" s="58"/>
      <c r="EK38" s="58"/>
      <c r="EL38" s="58"/>
      <c r="EM38" s="58"/>
      <c r="EN38" s="58"/>
      <c r="EO38" s="58"/>
      <c r="EP38" s="58"/>
      <c r="EQ38" s="58"/>
      <c r="ER38" s="58"/>
      <c r="ES38" s="58"/>
      <c r="ET38" s="58"/>
      <c r="EU38" s="58"/>
      <c r="EV38" s="58"/>
      <c r="EW38" s="58"/>
      <c r="EX38" s="58"/>
      <c r="EY38" s="58"/>
      <c r="EZ38" s="58"/>
      <c r="FA38" s="58"/>
      <c r="FB38" s="58"/>
      <c r="FC38" s="58"/>
      <c r="FD38" s="58"/>
      <c r="FE38" s="58"/>
      <c r="FF38" s="58"/>
      <c r="FG38" s="58"/>
      <c r="FH38" s="58"/>
      <c r="FI38" s="58"/>
      <c r="FJ38" s="58"/>
      <c r="FK38" s="58"/>
      <c r="FL38" s="58"/>
      <c r="FM38" s="58"/>
      <c r="FN38" s="58"/>
      <c r="FO38" s="58"/>
      <c r="FP38" s="58"/>
      <c r="FQ38" s="58"/>
      <c r="FR38" s="58"/>
      <c r="FS38" s="58"/>
      <c r="FT38" s="58"/>
      <c r="FU38" s="58"/>
      <c r="FV38" s="58"/>
      <c r="FW38" s="58"/>
      <c r="FX38" s="58"/>
      <c r="FY38" s="58"/>
      <c r="FZ38" s="58"/>
      <c r="GA38" s="58"/>
      <c r="GB38" s="58"/>
      <c r="GC38" s="58"/>
      <c r="GD38" s="58"/>
      <c r="GE38" s="58"/>
      <c r="GF38" s="58"/>
      <c r="GG38" s="58"/>
      <c r="GH38" s="58"/>
      <c r="GI38" s="58"/>
      <c r="GJ38" s="58"/>
      <c r="GK38" s="58"/>
      <c r="GL38" s="58"/>
      <c r="GM38" s="58"/>
      <c r="GN38" s="58"/>
      <c r="GO38" s="58"/>
      <c r="GP38" s="58"/>
      <c r="GQ38" s="58"/>
      <c r="GR38" s="58"/>
      <c r="GS38" s="58"/>
      <c r="GT38" s="58"/>
      <c r="GU38" s="58"/>
      <c r="GV38" s="58"/>
      <c r="GW38" s="58"/>
      <c r="GX38" s="58"/>
      <c r="GY38" s="58"/>
      <c r="GZ38" s="58"/>
      <c r="HA38" s="58"/>
      <c r="HB38" s="58"/>
      <c r="HC38" s="58"/>
      <c r="HD38" s="58"/>
      <c r="HE38" s="58"/>
      <c r="HF38" s="58"/>
      <c r="HG38" s="58"/>
      <c r="HH38" s="58"/>
      <c r="HI38" s="58"/>
      <c r="HJ38" s="58"/>
      <c r="HK38" s="58"/>
      <c r="HL38" s="58"/>
      <c r="HM38" s="58"/>
      <c r="HN38" s="58"/>
      <c r="HO38" s="58"/>
      <c r="HP38" s="58"/>
      <c r="HQ38" s="58"/>
      <c r="HR38" s="58"/>
      <c r="HS38" s="58"/>
      <c r="HT38" s="58"/>
      <c r="HU38" s="58"/>
      <c r="HV38" s="58"/>
      <c r="HW38" s="58"/>
      <c r="HX38" s="58"/>
      <c r="HY38" s="58"/>
      <c r="HZ38" s="58"/>
      <c r="IA38" s="58"/>
      <c r="IB38" s="58"/>
      <c r="IC38" s="58"/>
      <c r="ID38" s="58"/>
      <c r="IE38" s="58"/>
      <c r="IF38" s="58"/>
      <c r="IG38" s="58"/>
      <c r="IH38" s="58"/>
      <c r="II38" s="58"/>
      <c r="IJ38" s="58"/>
      <c r="IK38" s="58"/>
    </row>
    <row r="39" ht="20.1" customHeight="1" spans="1:245">
      <c r="A39" s="54"/>
      <c r="B39" s="54"/>
      <c r="C39" s="54"/>
      <c r="D39" s="54"/>
      <c r="E39" s="54"/>
      <c r="F39" s="54"/>
      <c r="G39" s="54"/>
      <c r="H39" s="57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8"/>
      <c r="CA39" s="58"/>
      <c r="CB39" s="58"/>
      <c r="CC39" s="58"/>
      <c r="CD39" s="58"/>
      <c r="CE39" s="58"/>
      <c r="CF39" s="58"/>
      <c r="CG39" s="58"/>
      <c r="CH39" s="58"/>
      <c r="CI39" s="58"/>
      <c r="CJ39" s="58"/>
      <c r="CK39" s="58"/>
      <c r="CL39" s="58"/>
      <c r="CM39" s="58"/>
      <c r="CN39" s="58"/>
      <c r="CO39" s="58"/>
      <c r="CP39" s="58"/>
      <c r="CQ39" s="58"/>
      <c r="CR39" s="58"/>
      <c r="CS39" s="58"/>
      <c r="CT39" s="58"/>
      <c r="CU39" s="58"/>
      <c r="CV39" s="58"/>
      <c r="CW39" s="58"/>
      <c r="CX39" s="58"/>
      <c r="CY39" s="58"/>
      <c r="CZ39" s="58"/>
      <c r="DA39" s="58"/>
      <c r="DB39" s="58"/>
      <c r="DC39" s="58"/>
      <c r="DD39" s="58"/>
      <c r="DE39" s="58"/>
      <c r="DF39" s="58"/>
      <c r="DG39" s="58"/>
      <c r="DH39" s="58"/>
      <c r="DI39" s="58"/>
      <c r="DJ39" s="58"/>
      <c r="DK39" s="58"/>
      <c r="DL39" s="58"/>
      <c r="DM39" s="58"/>
      <c r="DN39" s="58"/>
      <c r="DO39" s="58"/>
      <c r="DP39" s="58"/>
      <c r="DQ39" s="58"/>
      <c r="DR39" s="58"/>
      <c r="DS39" s="58"/>
      <c r="DT39" s="58"/>
      <c r="DU39" s="58"/>
      <c r="DV39" s="58"/>
      <c r="DW39" s="58"/>
      <c r="DX39" s="58"/>
      <c r="DY39" s="58"/>
      <c r="DZ39" s="58"/>
      <c r="EA39" s="58"/>
      <c r="EB39" s="58"/>
      <c r="EC39" s="58"/>
      <c r="ED39" s="58"/>
      <c r="EE39" s="58"/>
      <c r="EF39" s="58"/>
      <c r="EG39" s="58"/>
      <c r="EH39" s="58"/>
      <c r="EI39" s="58"/>
      <c r="EJ39" s="58"/>
      <c r="EK39" s="58"/>
      <c r="EL39" s="58"/>
      <c r="EM39" s="58"/>
      <c r="EN39" s="58"/>
      <c r="EO39" s="58"/>
      <c r="EP39" s="58"/>
      <c r="EQ39" s="58"/>
      <c r="ER39" s="58"/>
      <c r="ES39" s="58"/>
      <c r="ET39" s="58"/>
      <c r="EU39" s="58"/>
      <c r="EV39" s="58"/>
      <c r="EW39" s="58"/>
      <c r="EX39" s="58"/>
      <c r="EY39" s="58"/>
      <c r="EZ39" s="58"/>
      <c r="FA39" s="58"/>
      <c r="FB39" s="58"/>
      <c r="FC39" s="58"/>
      <c r="FD39" s="58"/>
      <c r="FE39" s="58"/>
      <c r="FF39" s="58"/>
      <c r="FG39" s="58"/>
      <c r="FH39" s="58"/>
      <c r="FI39" s="58"/>
      <c r="FJ39" s="58"/>
      <c r="FK39" s="58"/>
      <c r="FL39" s="58"/>
      <c r="FM39" s="58"/>
      <c r="FN39" s="58"/>
      <c r="FO39" s="58"/>
      <c r="FP39" s="58"/>
      <c r="FQ39" s="58"/>
      <c r="FR39" s="58"/>
      <c r="FS39" s="58"/>
      <c r="FT39" s="58"/>
      <c r="FU39" s="58"/>
      <c r="FV39" s="58"/>
      <c r="FW39" s="58"/>
      <c r="FX39" s="58"/>
      <c r="FY39" s="58"/>
      <c r="FZ39" s="58"/>
      <c r="GA39" s="58"/>
      <c r="GB39" s="58"/>
      <c r="GC39" s="58"/>
      <c r="GD39" s="58"/>
      <c r="GE39" s="58"/>
      <c r="GF39" s="58"/>
      <c r="GG39" s="58"/>
      <c r="GH39" s="58"/>
      <c r="GI39" s="58"/>
      <c r="GJ39" s="58"/>
      <c r="GK39" s="58"/>
      <c r="GL39" s="58"/>
      <c r="GM39" s="58"/>
      <c r="GN39" s="58"/>
      <c r="GO39" s="58"/>
      <c r="GP39" s="58"/>
      <c r="GQ39" s="58"/>
      <c r="GR39" s="58"/>
      <c r="GS39" s="58"/>
      <c r="GT39" s="58"/>
      <c r="GU39" s="58"/>
      <c r="GV39" s="58"/>
      <c r="GW39" s="58"/>
      <c r="GX39" s="58"/>
      <c r="GY39" s="58"/>
      <c r="GZ39" s="58"/>
      <c r="HA39" s="58"/>
      <c r="HB39" s="58"/>
      <c r="HC39" s="58"/>
      <c r="HD39" s="58"/>
      <c r="HE39" s="58"/>
      <c r="HF39" s="58"/>
      <c r="HG39" s="58"/>
      <c r="HH39" s="58"/>
      <c r="HI39" s="58"/>
      <c r="HJ39" s="58"/>
      <c r="HK39" s="58"/>
      <c r="HL39" s="58"/>
      <c r="HM39" s="58"/>
      <c r="HN39" s="58"/>
      <c r="HO39" s="58"/>
      <c r="HP39" s="58"/>
      <c r="HQ39" s="58"/>
      <c r="HR39" s="58"/>
      <c r="HS39" s="58"/>
      <c r="HT39" s="58"/>
      <c r="HU39" s="58"/>
      <c r="HV39" s="58"/>
      <c r="HW39" s="58"/>
      <c r="HX39" s="58"/>
      <c r="HY39" s="58"/>
      <c r="HZ39" s="58"/>
      <c r="IA39" s="58"/>
      <c r="IB39" s="58"/>
      <c r="IC39" s="58"/>
      <c r="ID39" s="58"/>
      <c r="IE39" s="58"/>
      <c r="IF39" s="58"/>
      <c r="IG39" s="58"/>
      <c r="IH39" s="58"/>
      <c r="II39" s="58"/>
      <c r="IJ39" s="58"/>
      <c r="IK39" s="58"/>
    </row>
    <row r="40" ht="20.1" customHeight="1" spans="1:245">
      <c r="A40" s="58"/>
      <c r="B40" s="58"/>
      <c r="C40" s="58"/>
      <c r="D40" s="58"/>
      <c r="E40" s="58"/>
      <c r="F40" s="54"/>
      <c r="G40" s="54"/>
      <c r="H40" s="57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8"/>
      <c r="CA40" s="58"/>
      <c r="CB40" s="58"/>
      <c r="CC40" s="58"/>
      <c r="CD40" s="58"/>
      <c r="CE40" s="58"/>
      <c r="CF40" s="58"/>
      <c r="CG40" s="58"/>
      <c r="CH40" s="58"/>
      <c r="CI40" s="58"/>
      <c r="CJ40" s="58"/>
      <c r="CK40" s="58"/>
      <c r="CL40" s="58"/>
      <c r="CM40" s="58"/>
      <c r="CN40" s="58"/>
      <c r="CO40" s="58"/>
      <c r="CP40" s="58"/>
      <c r="CQ40" s="58"/>
      <c r="CR40" s="58"/>
      <c r="CS40" s="58"/>
      <c r="CT40" s="58"/>
      <c r="CU40" s="58"/>
      <c r="CV40" s="58"/>
      <c r="CW40" s="58"/>
      <c r="CX40" s="58"/>
      <c r="CY40" s="58"/>
      <c r="CZ40" s="58"/>
      <c r="DA40" s="58"/>
      <c r="DB40" s="58"/>
      <c r="DC40" s="58"/>
      <c r="DD40" s="58"/>
      <c r="DE40" s="58"/>
      <c r="DF40" s="58"/>
      <c r="DG40" s="58"/>
      <c r="DH40" s="58"/>
      <c r="DI40" s="58"/>
      <c r="DJ40" s="58"/>
      <c r="DK40" s="58"/>
      <c r="DL40" s="58"/>
      <c r="DM40" s="58"/>
      <c r="DN40" s="58"/>
      <c r="DO40" s="58"/>
      <c r="DP40" s="58"/>
      <c r="DQ40" s="58"/>
      <c r="DR40" s="58"/>
      <c r="DS40" s="58"/>
      <c r="DT40" s="58"/>
      <c r="DU40" s="58"/>
      <c r="DV40" s="58"/>
      <c r="DW40" s="58"/>
      <c r="DX40" s="58"/>
      <c r="DY40" s="58"/>
      <c r="DZ40" s="58"/>
      <c r="EA40" s="58"/>
      <c r="EB40" s="58"/>
      <c r="EC40" s="58"/>
      <c r="ED40" s="58"/>
      <c r="EE40" s="58"/>
      <c r="EF40" s="58"/>
      <c r="EG40" s="58"/>
      <c r="EH40" s="58"/>
      <c r="EI40" s="58"/>
      <c r="EJ40" s="58"/>
      <c r="EK40" s="58"/>
      <c r="EL40" s="58"/>
      <c r="EM40" s="58"/>
      <c r="EN40" s="58"/>
      <c r="EO40" s="58"/>
      <c r="EP40" s="58"/>
      <c r="EQ40" s="58"/>
      <c r="ER40" s="58"/>
      <c r="ES40" s="58"/>
      <c r="ET40" s="58"/>
      <c r="EU40" s="58"/>
      <c r="EV40" s="58"/>
      <c r="EW40" s="58"/>
      <c r="EX40" s="58"/>
      <c r="EY40" s="58"/>
      <c r="EZ40" s="58"/>
      <c r="FA40" s="58"/>
      <c r="FB40" s="58"/>
      <c r="FC40" s="58"/>
      <c r="FD40" s="58"/>
      <c r="FE40" s="58"/>
      <c r="FF40" s="58"/>
      <c r="FG40" s="58"/>
      <c r="FH40" s="58"/>
      <c r="FI40" s="58"/>
      <c r="FJ40" s="58"/>
      <c r="FK40" s="58"/>
      <c r="FL40" s="58"/>
      <c r="FM40" s="58"/>
      <c r="FN40" s="58"/>
      <c r="FO40" s="58"/>
      <c r="FP40" s="58"/>
      <c r="FQ40" s="58"/>
      <c r="FR40" s="58"/>
      <c r="FS40" s="58"/>
      <c r="FT40" s="58"/>
      <c r="FU40" s="58"/>
      <c r="FV40" s="58"/>
      <c r="FW40" s="58"/>
      <c r="FX40" s="58"/>
      <c r="FY40" s="58"/>
      <c r="FZ40" s="58"/>
      <c r="GA40" s="58"/>
      <c r="GB40" s="58"/>
      <c r="GC40" s="58"/>
      <c r="GD40" s="58"/>
      <c r="GE40" s="58"/>
      <c r="GF40" s="58"/>
      <c r="GG40" s="58"/>
      <c r="GH40" s="58"/>
      <c r="GI40" s="58"/>
      <c r="GJ40" s="58"/>
      <c r="GK40" s="58"/>
      <c r="GL40" s="58"/>
      <c r="GM40" s="58"/>
      <c r="GN40" s="58"/>
      <c r="GO40" s="58"/>
      <c r="GP40" s="58"/>
      <c r="GQ40" s="58"/>
      <c r="GR40" s="58"/>
      <c r="GS40" s="58"/>
      <c r="GT40" s="58"/>
      <c r="GU40" s="58"/>
      <c r="GV40" s="58"/>
      <c r="GW40" s="58"/>
      <c r="GX40" s="58"/>
      <c r="GY40" s="58"/>
      <c r="GZ40" s="58"/>
      <c r="HA40" s="58"/>
      <c r="HB40" s="58"/>
      <c r="HC40" s="58"/>
      <c r="HD40" s="58"/>
      <c r="HE40" s="58"/>
      <c r="HF40" s="58"/>
      <c r="HG40" s="58"/>
      <c r="HH40" s="58"/>
      <c r="HI40" s="58"/>
      <c r="HJ40" s="58"/>
      <c r="HK40" s="58"/>
      <c r="HL40" s="58"/>
      <c r="HM40" s="58"/>
      <c r="HN40" s="58"/>
      <c r="HO40" s="58"/>
      <c r="HP40" s="58"/>
      <c r="HQ40" s="58"/>
      <c r="HR40" s="58"/>
      <c r="HS40" s="58"/>
      <c r="HT40" s="58"/>
      <c r="HU40" s="58"/>
      <c r="HV40" s="58"/>
      <c r="HW40" s="58"/>
      <c r="HX40" s="58"/>
      <c r="HY40" s="58"/>
      <c r="HZ40" s="58"/>
      <c r="IA40" s="58"/>
      <c r="IB40" s="58"/>
      <c r="IC40" s="58"/>
      <c r="ID40" s="58"/>
      <c r="IE40" s="58"/>
      <c r="IF40" s="58"/>
      <c r="IG40" s="58"/>
      <c r="IH40" s="58"/>
      <c r="II40" s="58"/>
      <c r="IJ40" s="58"/>
      <c r="IK40" s="58"/>
    </row>
    <row r="41" ht="20.1" customHeight="1" spans="1:245">
      <c r="A41" s="58"/>
      <c r="B41" s="58"/>
      <c r="C41" s="58"/>
      <c r="D41" s="58"/>
      <c r="E41" s="58"/>
      <c r="F41" s="54"/>
      <c r="G41" s="54"/>
      <c r="H41" s="57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8"/>
      <c r="CA41" s="58"/>
      <c r="CB41" s="58"/>
      <c r="CC41" s="58"/>
      <c r="CD41" s="58"/>
      <c r="CE41" s="58"/>
      <c r="CF41" s="58"/>
      <c r="CG41" s="58"/>
      <c r="CH41" s="58"/>
      <c r="CI41" s="58"/>
      <c r="CJ41" s="58"/>
      <c r="CK41" s="58"/>
      <c r="CL41" s="58"/>
      <c r="CM41" s="58"/>
      <c r="CN41" s="58"/>
      <c r="CO41" s="58"/>
      <c r="CP41" s="58"/>
      <c r="CQ41" s="58"/>
      <c r="CR41" s="58"/>
      <c r="CS41" s="58"/>
      <c r="CT41" s="58"/>
      <c r="CU41" s="58"/>
      <c r="CV41" s="58"/>
      <c r="CW41" s="58"/>
      <c r="CX41" s="58"/>
      <c r="CY41" s="58"/>
      <c r="CZ41" s="58"/>
      <c r="DA41" s="58"/>
      <c r="DB41" s="58"/>
      <c r="DC41" s="58"/>
      <c r="DD41" s="58"/>
      <c r="DE41" s="58"/>
      <c r="DF41" s="58"/>
      <c r="DG41" s="58"/>
      <c r="DH41" s="58"/>
      <c r="DI41" s="58"/>
      <c r="DJ41" s="58"/>
      <c r="DK41" s="58"/>
      <c r="DL41" s="58"/>
      <c r="DM41" s="58"/>
      <c r="DN41" s="58"/>
      <c r="DO41" s="58"/>
      <c r="DP41" s="58"/>
      <c r="DQ41" s="58"/>
      <c r="DR41" s="58"/>
      <c r="DS41" s="58"/>
      <c r="DT41" s="58"/>
      <c r="DU41" s="58"/>
      <c r="DV41" s="58"/>
      <c r="DW41" s="58"/>
      <c r="DX41" s="58"/>
      <c r="DY41" s="58"/>
      <c r="DZ41" s="58"/>
      <c r="EA41" s="58"/>
      <c r="EB41" s="58"/>
      <c r="EC41" s="58"/>
      <c r="ED41" s="58"/>
      <c r="EE41" s="58"/>
      <c r="EF41" s="58"/>
      <c r="EG41" s="58"/>
      <c r="EH41" s="58"/>
      <c r="EI41" s="58"/>
      <c r="EJ41" s="58"/>
      <c r="EK41" s="58"/>
      <c r="EL41" s="58"/>
      <c r="EM41" s="58"/>
      <c r="EN41" s="58"/>
      <c r="EO41" s="58"/>
      <c r="EP41" s="58"/>
      <c r="EQ41" s="58"/>
      <c r="ER41" s="58"/>
      <c r="ES41" s="58"/>
      <c r="ET41" s="58"/>
      <c r="EU41" s="58"/>
      <c r="EV41" s="58"/>
      <c r="EW41" s="58"/>
      <c r="EX41" s="58"/>
      <c r="EY41" s="58"/>
      <c r="EZ41" s="58"/>
      <c r="FA41" s="58"/>
      <c r="FB41" s="58"/>
      <c r="FC41" s="58"/>
      <c r="FD41" s="58"/>
      <c r="FE41" s="58"/>
      <c r="FF41" s="58"/>
      <c r="FG41" s="58"/>
      <c r="FH41" s="58"/>
      <c r="FI41" s="58"/>
      <c r="FJ41" s="58"/>
      <c r="FK41" s="58"/>
      <c r="FL41" s="58"/>
      <c r="FM41" s="58"/>
      <c r="FN41" s="58"/>
      <c r="FO41" s="58"/>
      <c r="FP41" s="58"/>
      <c r="FQ41" s="58"/>
      <c r="FR41" s="58"/>
      <c r="FS41" s="58"/>
      <c r="FT41" s="58"/>
      <c r="FU41" s="58"/>
      <c r="FV41" s="58"/>
      <c r="FW41" s="58"/>
      <c r="FX41" s="58"/>
      <c r="FY41" s="58"/>
      <c r="FZ41" s="58"/>
      <c r="GA41" s="58"/>
      <c r="GB41" s="58"/>
      <c r="GC41" s="58"/>
      <c r="GD41" s="58"/>
      <c r="GE41" s="58"/>
      <c r="GF41" s="58"/>
      <c r="GG41" s="58"/>
      <c r="GH41" s="58"/>
      <c r="GI41" s="58"/>
      <c r="GJ41" s="58"/>
      <c r="GK41" s="58"/>
      <c r="GL41" s="58"/>
      <c r="GM41" s="58"/>
      <c r="GN41" s="58"/>
      <c r="GO41" s="58"/>
      <c r="GP41" s="58"/>
      <c r="GQ41" s="58"/>
      <c r="GR41" s="58"/>
      <c r="GS41" s="58"/>
      <c r="GT41" s="58"/>
      <c r="GU41" s="58"/>
      <c r="GV41" s="58"/>
      <c r="GW41" s="58"/>
      <c r="GX41" s="58"/>
      <c r="GY41" s="58"/>
      <c r="GZ41" s="58"/>
      <c r="HA41" s="58"/>
      <c r="HB41" s="58"/>
      <c r="HC41" s="58"/>
      <c r="HD41" s="58"/>
      <c r="HE41" s="58"/>
      <c r="HF41" s="58"/>
      <c r="HG41" s="58"/>
      <c r="HH41" s="58"/>
      <c r="HI41" s="58"/>
      <c r="HJ41" s="58"/>
      <c r="HK41" s="58"/>
      <c r="HL41" s="58"/>
      <c r="HM41" s="58"/>
      <c r="HN41" s="58"/>
      <c r="HO41" s="58"/>
      <c r="HP41" s="58"/>
      <c r="HQ41" s="58"/>
      <c r="HR41" s="58"/>
      <c r="HS41" s="58"/>
      <c r="HT41" s="58"/>
      <c r="HU41" s="58"/>
      <c r="HV41" s="58"/>
      <c r="HW41" s="58"/>
      <c r="HX41" s="58"/>
      <c r="HY41" s="58"/>
      <c r="HZ41" s="58"/>
      <c r="IA41" s="58"/>
      <c r="IB41" s="58"/>
      <c r="IC41" s="58"/>
      <c r="ID41" s="58"/>
      <c r="IE41" s="58"/>
      <c r="IF41" s="58"/>
      <c r="IG41" s="58"/>
      <c r="IH41" s="58"/>
      <c r="II41" s="58"/>
      <c r="IJ41" s="58"/>
      <c r="IK41" s="58"/>
    </row>
    <row r="42" ht="20.1" customHeight="1" spans="1:245">
      <c r="A42" s="58"/>
      <c r="B42" s="58"/>
      <c r="C42" s="58"/>
      <c r="D42" s="58"/>
      <c r="E42" s="58"/>
      <c r="F42" s="54"/>
      <c r="G42" s="54"/>
      <c r="H42" s="57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8"/>
      <c r="CA42" s="58"/>
      <c r="CB42" s="58"/>
      <c r="CC42" s="58"/>
      <c r="CD42" s="58"/>
      <c r="CE42" s="58"/>
      <c r="CF42" s="58"/>
      <c r="CG42" s="58"/>
      <c r="CH42" s="58"/>
      <c r="CI42" s="58"/>
      <c r="CJ42" s="58"/>
      <c r="CK42" s="58"/>
      <c r="CL42" s="58"/>
      <c r="CM42" s="58"/>
      <c r="CN42" s="58"/>
      <c r="CO42" s="58"/>
      <c r="CP42" s="58"/>
      <c r="CQ42" s="58"/>
      <c r="CR42" s="58"/>
      <c r="CS42" s="58"/>
      <c r="CT42" s="58"/>
      <c r="CU42" s="58"/>
      <c r="CV42" s="58"/>
      <c r="CW42" s="58"/>
      <c r="CX42" s="58"/>
      <c r="CY42" s="58"/>
      <c r="CZ42" s="58"/>
      <c r="DA42" s="58"/>
      <c r="DB42" s="58"/>
      <c r="DC42" s="58"/>
      <c r="DD42" s="58"/>
      <c r="DE42" s="58"/>
      <c r="DF42" s="58"/>
      <c r="DG42" s="58"/>
      <c r="DH42" s="58"/>
      <c r="DI42" s="58"/>
      <c r="DJ42" s="58"/>
      <c r="DK42" s="58"/>
      <c r="DL42" s="58"/>
      <c r="DM42" s="58"/>
      <c r="DN42" s="58"/>
      <c r="DO42" s="58"/>
      <c r="DP42" s="58"/>
      <c r="DQ42" s="58"/>
      <c r="DR42" s="58"/>
      <c r="DS42" s="58"/>
      <c r="DT42" s="58"/>
      <c r="DU42" s="58"/>
      <c r="DV42" s="58"/>
      <c r="DW42" s="58"/>
      <c r="DX42" s="58"/>
      <c r="DY42" s="58"/>
      <c r="DZ42" s="58"/>
      <c r="EA42" s="58"/>
      <c r="EB42" s="58"/>
      <c r="EC42" s="58"/>
      <c r="ED42" s="58"/>
      <c r="EE42" s="58"/>
      <c r="EF42" s="58"/>
      <c r="EG42" s="58"/>
      <c r="EH42" s="58"/>
      <c r="EI42" s="58"/>
      <c r="EJ42" s="58"/>
      <c r="EK42" s="58"/>
      <c r="EL42" s="58"/>
      <c r="EM42" s="58"/>
      <c r="EN42" s="58"/>
      <c r="EO42" s="58"/>
      <c r="EP42" s="58"/>
      <c r="EQ42" s="58"/>
      <c r="ER42" s="58"/>
      <c r="ES42" s="58"/>
      <c r="ET42" s="58"/>
      <c r="EU42" s="58"/>
      <c r="EV42" s="58"/>
      <c r="EW42" s="58"/>
      <c r="EX42" s="58"/>
      <c r="EY42" s="58"/>
      <c r="EZ42" s="58"/>
      <c r="FA42" s="58"/>
      <c r="FB42" s="58"/>
      <c r="FC42" s="58"/>
      <c r="FD42" s="58"/>
      <c r="FE42" s="58"/>
      <c r="FF42" s="58"/>
      <c r="FG42" s="58"/>
      <c r="FH42" s="58"/>
      <c r="FI42" s="58"/>
      <c r="FJ42" s="58"/>
      <c r="FK42" s="58"/>
      <c r="FL42" s="58"/>
      <c r="FM42" s="58"/>
      <c r="FN42" s="58"/>
      <c r="FO42" s="58"/>
      <c r="FP42" s="58"/>
      <c r="FQ42" s="58"/>
      <c r="FR42" s="58"/>
      <c r="FS42" s="58"/>
      <c r="FT42" s="58"/>
      <c r="FU42" s="58"/>
      <c r="FV42" s="58"/>
      <c r="FW42" s="58"/>
      <c r="FX42" s="58"/>
      <c r="FY42" s="58"/>
      <c r="FZ42" s="58"/>
      <c r="GA42" s="58"/>
      <c r="GB42" s="58"/>
      <c r="GC42" s="58"/>
      <c r="GD42" s="58"/>
      <c r="GE42" s="58"/>
      <c r="GF42" s="58"/>
      <c r="GG42" s="58"/>
      <c r="GH42" s="58"/>
      <c r="GI42" s="58"/>
      <c r="GJ42" s="58"/>
      <c r="GK42" s="58"/>
      <c r="GL42" s="58"/>
      <c r="GM42" s="58"/>
      <c r="GN42" s="58"/>
      <c r="GO42" s="58"/>
      <c r="GP42" s="58"/>
      <c r="GQ42" s="58"/>
      <c r="GR42" s="58"/>
      <c r="GS42" s="58"/>
      <c r="GT42" s="58"/>
      <c r="GU42" s="58"/>
      <c r="GV42" s="58"/>
      <c r="GW42" s="58"/>
      <c r="GX42" s="58"/>
      <c r="GY42" s="58"/>
      <c r="GZ42" s="58"/>
      <c r="HA42" s="58"/>
      <c r="HB42" s="58"/>
      <c r="HC42" s="58"/>
      <c r="HD42" s="58"/>
      <c r="HE42" s="58"/>
      <c r="HF42" s="58"/>
      <c r="HG42" s="58"/>
      <c r="HH42" s="58"/>
      <c r="HI42" s="58"/>
      <c r="HJ42" s="58"/>
      <c r="HK42" s="58"/>
      <c r="HL42" s="58"/>
      <c r="HM42" s="58"/>
      <c r="HN42" s="58"/>
      <c r="HO42" s="58"/>
      <c r="HP42" s="58"/>
      <c r="HQ42" s="58"/>
      <c r="HR42" s="58"/>
      <c r="HS42" s="58"/>
      <c r="HT42" s="58"/>
      <c r="HU42" s="58"/>
      <c r="HV42" s="58"/>
      <c r="HW42" s="58"/>
      <c r="HX42" s="58"/>
      <c r="HY42" s="58"/>
      <c r="HZ42" s="58"/>
      <c r="IA42" s="58"/>
      <c r="IB42" s="58"/>
      <c r="IC42" s="58"/>
      <c r="ID42" s="58"/>
      <c r="IE42" s="58"/>
      <c r="IF42" s="58"/>
      <c r="IG42" s="58"/>
      <c r="IH42" s="58"/>
      <c r="II42" s="58"/>
      <c r="IJ42" s="58"/>
      <c r="IK42" s="58"/>
    </row>
    <row r="43" ht="20.1" customHeight="1" spans="1:245">
      <c r="A43" s="58"/>
      <c r="B43" s="58"/>
      <c r="C43" s="58"/>
      <c r="D43" s="58"/>
      <c r="E43" s="58"/>
      <c r="F43" s="54"/>
      <c r="G43" s="54"/>
      <c r="H43" s="57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8"/>
      <c r="CA43" s="58"/>
      <c r="CB43" s="58"/>
      <c r="CC43" s="58"/>
      <c r="CD43" s="58"/>
      <c r="CE43" s="58"/>
      <c r="CF43" s="58"/>
      <c r="CG43" s="58"/>
      <c r="CH43" s="58"/>
      <c r="CI43" s="58"/>
      <c r="CJ43" s="58"/>
      <c r="CK43" s="58"/>
      <c r="CL43" s="58"/>
      <c r="CM43" s="58"/>
      <c r="CN43" s="58"/>
      <c r="CO43" s="58"/>
      <c r="CP43" s="58"/>
      <c r="CQ43" s="58"/>
      <c r="CR43" s="58"/>
      <c r="CS43" s="58"/>
      <c r="CT43" s="58"/>
      <c r="CU43" s="58"/>
      <c r="CV43" s="58"/>
      <c r="CW43" s="58"/>
      <c r="CX43" s="58"/>
      <c r="CY43" s="58"/>
      <c r="CZ43" s="58"/>
      <c r="DA43" s="58"/>
      <c r="DB43" s="58"/>
      <c r="DC43" s="58"/>
      <c r="DD43" s="58"/>
      <c r="DE43" s="58"/>
      <c r="DF43" s="58"/>
      <c r="DG43" s="58"/>
      <c r="DH43" s="58"/>
      <c r="DI43" s="58"/>
      <c r="DJ43" s="58"/>
      <c r="DK43" s="58"/>
      <c r="DL43" s="58"/>
      <c r="DM43" s="58"/>
      <c r="DN43" s="58"/>
      <c r="DO43" s="58"/>
      <c r="DP43" s="58"/>
      <c r="DQ43" s="58"/>
      <c r="DR43" s="58"/>
      <c r="DS43" s="58"/>
      <c r="DT43" s="58"/>
      <c r="DU43" s="58"/>
      <c r="DV43" s="58"/>
      <c r="DW43" s="58"/>
      <c r="DX43" s="58"/>
      <c r="DY43" s="58"/>
      <c r="DZ43" s="58"/>
      <c r="EA43" s="58"/>
      <c r="EB43" s="58"/>
      <c r="EC43" s="58"/>
      <c r="ED43" s="58"/>
      <c r="EE43" s="58"/>
      <c r="EF43" s="58"/>
      <c r="EG43" s="58"/>
      <c r="EH43" s="58"/>
      <c r="EI43" s="58"/>
      <c r="EJ43" s="58"/>
      <c r="EK43" s="58"/>
      <c r="EL43" s="58"/>
      <c r="EM43" s="58"/>
      <c r="EN43" s="58"/>
      <c r="EO43" s="58"/>
      <c r="EP43" s="58"/>
      <c r="EQ43" s="58"/>
      <c r="ER43" s="58"/>
      <c r="ES43" s="58"/>
      <c r="ET43" s="58"/>
      <c r="EU43" s="58"/>
      <c r="EV43" s="58"/>
      <c r="EW43" s="58"/>
      <c r="EX43" s="58"/>
      <c r="EY43" s="58"/>
      <c r="EZ43" s="58"/>
      <c r="FA43" s="58"/>
      <c r="FB43" s="58"/>
      <c r="FC43" s="58"/>
      <c r="FD43" s="58"/>
      <c r="FE43" s="58"/>
      <c r="FF43" s="58"/>
      <c r="FG43" s="58"/>
      <c r="FH43" s="58"/>
      <c r="FI43" s="58"/>
      <c r="FJ43" s="58"/>
      <c r="FK43" s="58"/>
      <c r="FL43" s="58"/>
      <c r="FM43" s="58"/>
      <c r="FN43" s="58"/>
      <c r="FO43" s="58"/>
      <c r="FP43" s="58"/>
      <c r="FQ43" s="58"/>
      <c r="FR43" s="58"/>
      <c r="FS43" s="58"/>
      <c r="FT43" s="58"/>
      <c r="FU43" s="58"/>
      <c r="FV43" s="58"/>
      <c r="FW43" s="58"/>
      <c r="FX43" s="58"/>
      <c r="FY43" s="58"/>
      <c r="FZ43" s="58"/>
      <c r="GA43" s="58"/>
      <c r="GB43" s="58"/>
      <c r="GC43" s="58"/>
      <c r="GD43" s="58"/>
      <c r="GE43" s="58"/>
      <c r="GF43" s="58"/>
      <c r="GG43" s="58"/>
      <c r="GH43" s="58"/>
      <c r="GI43" s="58"/>
      <c r="GJ43" s="58"/>
      <c r="GK43" s="58"/>
      <c r="GL43" s="58"/>
      <c r="GM43" s="58"/>
      <c r="GN43" s="58"/>
      <c r="GO43" s="58"/>
      <c r="GP43" s="58"/>
      <c r="GQ43" s="58"/>
      <c r="GR43" s="58"/>
      <c r="GS43" s="58"/>
      <c r="GT43" s="58"/>
      <c r="GU43" s="58"/>
      <c r="GV43" s="58"/>
      <c r="GW43" s="58"/>
      <c r="GX43" s="58"/>
      <c r="GY43" s="58"/>
      <c r="GZ43" s="58"/>
      <c r="HA43" s="58"/>
      <c r="HB43" s="58"/>
      <c r="HC43" s="58"/>
      <c r="HD43" s="58"/>
      <c r="HE43" s="58"/>
      <c r="HF43" s="58"/>
      <c r="HG43" s="58"/>
      <c r="HH43" s="58"/>
      <c r="HI43" s="58"/>
      <c r="HJ43" s="58"/>
      <c r="HK43" s="58"/>
      <c r="HL43" s="58"/>
      <c r="HM43" s="58"/>
      <c r="HN43" s="58"/>
      <c r="HO43" s="58"/>
      <c r="HP43" s="58"/>
      <c r="HQ43" s="58"/>
      <c r="HR43" s="58"/>
      <c r="HS43" s="58"/>
      <c r="HT43" s="58"/>
      <c r="HU43" s="58"/>
      <c r="HV43" s="58"/>
      <c r="HW43" s="58"/>
      <c r="HX43" s="58"/>
      <c r="HY43" s="58"/>
      <c r="HZ43" s="58"/>
      <c r="IA43" s="58"/>
      <c r="IB43" s="58"/>
      <c r="IC43" s="58"/>
      <c r="ID43" s="58"/>
      <c r="IE43" s="58"/>
      <c r="IF43" s="58"/>
      <c r="IG43" s="58"/>
      <c r="IH43" s="58"/>
      <c r="II43" s="58"/>
      <c r="IJ43" s="58"/>
      <c r="IK43" s="58"/>
    </row>
    <row r="44" ht="20.1" customHeight="1" spans="1:245">
      <c r="A44" s="58"/>
      <c r="B44" s="58"/>
      <c r="C44" s="58"/>
      <c r="D44" s="58"/>
      <c r="E44" s="58"/>
      <c r="F44" s="54"/>
      <c r="G44" s="54"/>
      <c r="H44" s="57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8"/>
      <c r="CA44" s="58"/>
      <c r="CB44" s="58"/>
      <c r="CC44" s="58"/>
      <c r="CD44" s="58"/>
      <c r="CE44" s="58"/>
      <c r="CF44" s="58"/>
      <c r="CG44" s="58"/>
      <c r="CH44" s="58"/>
      <c r="CI44" s="58"/>
      <c r="CJ44" s="58"/>
      <c r="CK44" s="58"/>
      <c r="CL44" s="58"/>
      <c r="CM44" s="58"/>
      <c r="CN44" s="58"/>
      <c r="CO44" s="58"/>
      <c r="CP44" s="58"/>
      <c r="CQ44" s="58"/>
      <c r="CR44" s="58"/>
      <c r="CS44" s="58"/>
      <c r="CT44" s="58"/>
      <c r="CU44" s="58"/>
      <c r="CV44" s="58"/>
      <c r="CW44" s="58"/>
      <c r="CX44" s="58"/>
      <c r="CY44" s="58"/>
      <c r="CZ44" s="58"/>
      <c r="DA44" s="58"/>
      <c r="DB44" s="58"/>
      <c r="DC44" s="58"/>
      <c r="DD44" s="58"/>
      <c r="DE44" s="58"/>
      <c r="DF44" s="58"/>
      <c r="DG44" s="58"/>
      <c r="DH44" s="58"/>
      <c r="DI44" s="58"/>
      <c r="DJ44" s="58"/>
      <c r="DK44" s="58"/>
      <c r="DL44" s="58"/>
      <c r="DM44" s="58"/>
      <c r="DN44" s="58"/>
      <c r="DO44" s="58"/>
      <c r="DP44" s="58"/>
      <c r="DQ44" s="58"/>
      <c r="DR44" s="58"/>
      <c r="DS44" s="58"/>
      <c r="DT44" s="58"/>
      <c r="DU44" s="58"/>
      <c r="DV44" s="58"/>
      <c r="DW44" s="58"/>
      <c r="DX44" s="58"/>
      <c r="DY44" s="58"/>
      <c r="DZ44" s="58"/>
      <c r="EA44" s="58"/>
      <c r="EB44" s="58"/>
      <c r="EC44" s="58"/>
      <c r="ED44" s="58"/>
      <c r="EE44" s="58"/>
      <c r="EF44" s="58"/>
      <c r="EG44" s="58"/>
      <c r="EH44" s="58"/>
      <c r="EI44" s="58"/>
      <c r="EJ44" s="58"/>
      <c r="EK44" s="58"/>
      <c r="EL44" s="58"/>
      <c r="EM44" s="58"/>
      <c r="EN44" s="58"/>
      <c r="EO44" s="58"/>
      <c r="EP44" s="58"/>
      <c r="EQ44" s="58"/>
      <c r="ER44" s="58"/>
      <c r="ES44" s="58"/>
      <c r="ET44" s="58"/>
      <c r="EU44" s="58"/>
      <c r="EV44" s="58"/>
      <c r="EW44" s="58"/>
      <c r="EX44" s="58"/>
      <c r="EY44" s="58"/>
      <c r="EZ44" s="58"/>
      <c r="FA44" s="58"/>
      <c r="FB44" s="58"/>
      <c r="FC44" s="58"/>
      <c r="FD44" s="58"/>
      <c r="FE44" s="58"/>
      <c r="FF44" s="58"/>
      <c r="FG44" s="58"/>
      <c r="FH44" s="58"/>
      <c r="FI44" s="58"/>
      <c r="FJ44" s="58"/>
      <c r="FK44" s="58"/>
      <c r="FL44" s="58"/>
      <c r="FM44" s="58"/>
      <c r="FN44" s="58"/>
      <c r="FO44" s="58"/>
      <c r="FP44" s="58"/>
      <c r="FQ44" s="58"/>
      <c r="FR44" s="58"/>
      <c r="FS44" s="58"/>
      <c r="FT44" s="58"/>
      <c r="FU44" s="58"/>
      <c r="FV44" s="58"/>
      <c r="FW44" s="58"/>
      <c r="FX44" s="58"/>
      <c r="FY44" s="58"/>
      <c r="FZ44" s="58"/>
      <c r="GA44" s="58"/>
      <c r="GB44" s="58"/>
      <c r="GC44" s="58"/>
      <c r="GD44" s="58"/>
      <c r="GE44" s="58"/>
      <c r="GF44" s="58"/>
      <c r="GG44" s="58"/>
      <c r="GH44" s="58"/>
      <c r="GI44" s="58"/>
      <c r="GJ44" s="58"/>
      <c r="GK44" s="58"/>
      <c r="GL44" s="58"/>
      <c r="GM44" s="58"/>
      <c r="GN44" s="58"/>
      <c r="GO44" s="58"/>
      <c r="GP44" s="58"/>
      <c r="GQ44" s="58"/>
      <c r="GR44" s="58"/>
      <c r="GS44" s="58"/>
      <c r="GT44" s="58"/>
      <c r="GU44" s="58"/>
      <c r="GV44" s="58"/>
      <c r="GW44" s="58"/>
      <c r="GX44" s="58"/>
      <c r="GY44" s="58"/>
      <c r="GZ44" s="58"/>
      <c r="HA44" s="58"/>
      <c r="HB44" s="58"/>
      <c r="HC44" s="58"/>
      <c r="HD44" s="58"/>
      <c r="HE44" s="58"/>
      <c r="HF44" s="58"/>
      <c r="HG44" s="58"/>
      <c r="HH44" s="58"/>
      <c r="HI44" s="58"/>
      <c r="HJ44" s="58"/>
      <c r="HK44" s="58"/>
      <c r="HL44" s="58"/>
      <c r="HM44" s="58"/>
      <c r="HN44" s="58"/>
      <c r="HO44" s="58"/>
      <c r="HP44" s="58"/>
      <c r="HQ44" s="58"/>
      <c r="HR44" s="58"/>
      <c r="HS44" s="58"/>
      <c r="HT44" s="58"/>
      <c r="HU44" s="58"/>
      <c r="HV44" s="58"/>
      <c r="HW44" s="58"/>
      <c r="HX44" s="58"/>
      <c r="HY44" s="58"/>
      <c r="HZ44" s="58"/>
      <c r="IA44" s="58"/>
      <c r="IB44" s="58"/>
      <c r="IC44" s="58"/>
      <c r="ID44" s="58"/>
      <c r="IE44" s="58"/>
      <c r="IF44" s="58"/>
      <c r="IG44" s="58"/>
      <c r="IH44" s="58"/>
      <c r="II44" s="58"/>
      <c r="IJ44" s="58"/>
      <c r="IK44" s="58"/>
    </row>
    <row r="45" ht="20.1" customHeight="1" spans="1:245">
      <c r="A45" s="58"/>
      <c r="B45" s="58"/>
      <c r="C45" s="58"/>
      <c r="D45" s="58"/>
      <c r="E45" s="58"/>
      <c r="F45" s="54"/>
      <c r="G45" s="54"/>
      <c r="H45" s="57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58"/>
      <c r="BO45" s="58"/>
      <c r="BP45" s="58"/>
      <c r="BQ45" s="58"/>
      <c r="BR45" s="58"/>
      <c r="BS45" s="58"/>
      <c r="BT45" s="58"/>
      <c r="BU45" s="58"/>
      <c r="BV45" s="58"/>
      <c r="BW45" s="58"/>
      <c r="BX45" s="58"/>
      <c r="BY45" s="58"/>
      <c r="BZ45" s="58"/>
      <c r="CA45" s="58"/>
      <c r="CB45" s="58"/>
      <c r="CC45" s="58"/>
      <c r="CD45" s="58"/>
      <c r="CE45" s="58"/>
      <c r="CF45" s="58"/>
      <c r="CG45" s="58"/>
      <c r="CH45" s="58"/>
      <c r="CI45" s="58"/>
      <c r="CJ45" s="58"/>
      <c r="CK45" s="58"/>
      <c r="CL45" s="58"/>
      <c r="CM45" s="58"/>
      <c r="CN45" s="58"/>
      <c r="CO45" s="58"/>
      <c r="CP45" s="58"/>
      <c r="CQ45" s="58"/>
      <c r="CR45" s="58"/>
      <c r="CS45" s="58"/>
      <c r="CT45" s="58"/>
      <c r="CU45" s="58"/>
      <c r="CV45" s="58"/>
      <c r="CW45" s="58"/>
      <c r="CX45" s="58"/>
      <c r="CY45" s="58"/>
      <c r="CZ45" s="58"/>
      <c r="DA45" s="58"/>
      <c r="DB45" s="58"/>
      <c r="DC45" s="58"/>
      <c r="DD45" s="58"/>
      <c r="DE45" s="58"/>
      <c r="DF45" s="58"/>
      <c r="DG45" s="58"/>
      <c r="DH45" s="58"/>
      <c r="DI45" s="58"/>
      <c r="DJ45" s="58"/>
      <c r="DK45" s="58"/>
      <c r="DL45" s="58"/>
      <c r="DM45" s="58"/>
      <c r="DN45" s="58"/>
      <c r="DO45" s="58"/>
      <c r="DP45" s="58"/>
      <c r="DQ45" s="58"/>
      <c r="DR45" s="58"/>
      <c r="DS45" s="58"/>
      <c r="DT45" s="58"/>
      <c r="DU45" s="58"/>
      <c r="DV45" s="58"/>
      <c r="DW45" s="58"/>
      <c r="DX45" s="58"/>
      <c r="DY45" s="58"/>
      <c r="DZ45" s="58"/>
      <c r="EA45" s="58"/>
      <c r="EB45" s="58"/>
      <c r="EC45" s="58"/>
      <c r="ED45" s="58"/>
      <c r="EE45" s="58"/>
      <c r="EF45" s="58"/>
      <c r="EG45" s="58"/>
      <c r="EH45" s="58"/>
      <c r="EI45" s="58"/>
      <c r="EJ45" s="58"/>
      <c r="EK45" s="58"/>
      <c r="EL45" s="58"/>
      <c r="EM45" s="58"/>
      <c r="EN45" s="58"/>
      <c r="EO45" s="58"/>
      <c r="EP45" s="58"/>
      <c r="EQ45" s="58"/>
      <c r="ER45" s="58"/>
      <c r="ES45" s="58"/>
      <c r="ET45" s="58"/>
      <c r="EU45" s="58"/>
      <c r="EV45" s="58"/>
      <c r="EW45" s="58"/>
      <c r="EX45" s="58"/>
      <c r="EY45" s="58"/>
      <c r="EZ45" s="58"/>
      <c r="FA45" s="58"/>
      <c r="FB45" s="58"/>
      <c r="FC45" s="58"/>
      <c r="FD45" s="58"/>
      <c r="FE45" s="58"/>
      <c r="FF45" s="58"/>
      <c r="FG45" s="58"/>
      <c r="FH45" s="58"/>
      <c r="FI45" s="58"/>
      <c r="FJ45" s="58"/>
      <c r="FK45" s="58"/>
      <c r="FL45" s="58"/>
      <c r="FM45" s="58"/>
      <c r="FN45" s="58"/>
      <c r="FO45" s="58"/>
      <c r="FP45" s="58"/>
      <c r="FQ45" s="58"/>
      <c r="FR45" s="58"/>
      <c r="FS45" s="58"/>
      <c r="FT45" s="58"/>
      <c r="FU45" s="58"/>
      <c r="FV45" s="58"/>
      <c r="FW45" s="58"/>
      <c r="FX45" s="58"/>
      <c r="FY45" s="58"/>
      <c r="FZ45" s="58"/>
      <c r="GA45" s="58"/>
      <c r="GB45" s="58"/>
      <c r="GC45" s="58"/>
      <c r="GD45" s="58"/>
      <c r="GE45" s="58"/>
      <c r="GF45" s="58"/>
      <c r="GG45" s="58"/>
      <c r="GH45" s="58"/>
      <c r="GI45" s="58"/>
      <c r="GJ45" s="58"/>
      <c r="GK45" s="58"/>
      <c r="GL45" s="58"/>
      <c r="GM45" s="58"/>
      <c r="GN45" s="58"/>
      <c r="GO45" s="58"/>
      <c r="GP45" s="58"/>
      <c r="GQ45" s="58"/>
      <c r="GR45" s="58"/>
      <c r="GS45" s="58"/>
      <c r="GT45" s="58"/>
      <c r="GU45" s="58"/>
      <c r="GV45" s="58"/>
      <c r="GW45" s="58"/>
      <c r="GX45" s="58"/>
      <c r="GY45" s="58"/>
      <c r="GZ45" s="58"/>
      <c r="HA45" s="58"/>
      <c r="HB45" s="58"/>
      <c r="HC45" s="58"/>
      <c r="HD45" s="58"/>
      <c r="HE45" s="58"/>
      <c r="HF45" s="58"/>
      <c r="HG45" s="58"/>
      <c r="HH45" s="58"/>
      <c r="HI45" s="58"/>
      <c r="HJ45" s="58"/>
      <c r="HK45" s="58"/>
      <c r="HL45" s="58"/>
      <c r="HM45" s="58"/>
      <c r="HN45" s="58"/>
      <c r="HO45" s="58"/>
      <c r="HP45" s="58"/>
      <c r="HQ45" s="58"/>
      <c r="HR45" s="58"/>
      <c r="HS45" s="58"/>
      <c r="HT45" s="58"/>
      <c r="HU45" s="58"/>
      <c r="HV45" s="58"/>
      <c r="HW45" s="58"/>
      <c r="HX45" s="58"/>
      <c r="HY45" s="58"/>
      <c r="HZ45" s="58"/>
      <c r="IA45" s="58"/>
      <c r="IB45" s="58"/>
      <c r="IC45" s="58"/>
      <c r="ID45" s="58"/>
      <c r="IE45" s="58"/>
      <c r="IF45" s="58"/>
      <c r="IG45" s="58"/>
      <c r="IH45" s="58"/>
      <c r="II45" s="58"/>
      <c r="IJ45" s="58"/>
      <c r="IK45" s="58"/>
    </row>
    <row r="46" ht="20.1" customHeight="1" spans="1:245">
      <c r="A46" s="58"/>
      <c r="B46" s="58"/>
      <c r="C46" s="58"/>
      <c r="D46" s="58"/>
      <c r="E46" s="58"/>
      <c r="F46" s="54"/>
      <c r="G46" s="54"/>
      <c r="H46" s="57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  <c r="BM46" s="58"/>
      <c r="BN46" s="58"/>
      <c r="BO46" s="58"/>
      <c r="BP46" s="58"/>
      <c r="BQ46" s="58"/>
      <c r="BR46" s="58"/>
      <c r="BS46" s="58"/>
      <c r="BT46" s="58"/>
      <c r="BU46" s="58"/>
      <c r="BV46" s="58"/>
      <c r="BW46" s="58"/>
      <c r="BX46" s="58"/>
      <c r="BY46" s="58"/>
      <c r="BZ46" s="58"/>
      <c r="CA46" s="58"/>
      <c r="CB46" s="58"/>
      <c r="CC46" s="58"/>
      <c r="CD46" s="58"/>
      <c r="CE46" s="58"/>
      <c r="CF46" s="58"/>
      <c r="CG46" s="58"/>
      <c r="CH46" s="58"/>
      <c r="CI46" s="58"/>
      <c r="CJ46" s="58"/>
      <c r="CK46" s="58"/>
      <c r="CL46" s="58"/>
      <c r="CM46" s="58"/>
      <c r="CN46" s="58"/>
      <c r="CO46" s="58"/>
      <c r="CP46" s="58"/>
      <c r="CQ46" s="58"/>
      <c r="CR46" s="58"/>
      <c r="CS46" s="58"/>
      <c r="CT46" s="58"/>
      <c r="CU46" s="58"/>
      <c r="CV46" s="58"/>
      <c r="CW46" s="58"/>
      <c r="CX46" s="58"/>
      <c r="CY46" s="58"/>
      <c r="CZ46" s="58"/>
      <c r="DA46" s="58"/>
      <c r="DB46" s="58"/>
      <c r="DC46" s="58"/>
      <c r="DD46" s="58"/>
      <c r="DE46" s="58"/>
      <c r="DF46" s="58"/>
      <c r="DG46" s="58"/>
      <c r="DH46" s="58"/>
      <c r="DI46" s="58"/>
      <c r="DJ46" s="58"/>
      <c r="DK46" s="58"/>
      <c r="DL46" s="58"/>
      <c r="DM46" s="58"/>
      <c r="DN46" s="58"/>
      <c r="DO46" s="58"/>
      <c r="DP46" s="58"/>
      <c r="DQ46" s="58"/>
      <c r="DR46" s="58"/>
      <c r="DS46" s="58"/>
      <c r="DT46" s="58"/>
      <c r="DU46" s="58"/>
      <c r="DV46" s="58"/>
      <c r="DW46" s="58"/>
      <c r="DX46" s="58"/>
      <c r="DY46" s="58"/>
      <c r="DZ46" s="58"/>
      <c r="EA46" s="58"/>
      <c r="EB46" s="58"/>
      <c r="EC46" s="58"/>
      <c r="ED46" s="58"/>
      <c r="EE46" s="58"/>
      <c r="EF46" s="58"/>
      <c r="EG46" s="58"/>
      <c r="EH46" s="58"/>
      <c r="EI46" s="58"/>
      <c r="EJ46" s="58"/>
      <c r="EK46" s="58"/>
      <c r="EL46" s="58"/>
      <c r="EM46" s="58"/>
      <c r="EN46" s="58"/>
      <c r="EO46" s="58"/>
      <c r="EP46" s="58"/>
      <c r="EQ46" s="58"/>
      <c r="ER46" s="58"/>
      <c r="ES46" s="58"/>
      <c r="ET46" s="58"/>
      <c r="EU46" s="58"/>
      <c r="EV46" s="58"/>
      <c r="EW46" s="58"/>
      <c r="EX46" s="58"/>
      <c r="EY46" s="58"/>
      <c r="EZ46" s="58"/>
      <c r="FA46" s="58"/>
      <c r="FB46" s="58"/>
      <c r="FC46" s="58"/>
      <c r="FD46" s="58"/>
      <c r="FE46" s="58"/>
      <c r="FF46" s="58"/>
      <c r="FG46" s="58"/>
      <c r="FH46" s="58"/>
      <c r="FI46" s="58"/>
      <c r="FJ46" s="58"/>
      <c r="FK46" s="58"/>
      <c r="FL46" s="58"/>
      <c r="FM46" s="58"/>
      <c r="FN46" s="58"/>
      <c r="FO46" s="58"/>
      <c r="FP46" s="58"/>
      <c r="FQ46" s="58"/>
      <c r="FR46" s="58"/>
      <c r="FS46" s="58"/>
      <c r="FT46" s="58"/>
      <c r="FU46" s="58"/>
      <c r="FV46" s="58"/>
      <c r="FW46" s="58"/>
      <c r="FX46" s="58"/>
      <c r="FY46" s="58"/>
      <c r="FZ46" s="58"/>
      <c r="GA46" s="58"/>
      <c r="GB46" s="58"/>
      <c r="GC46" s="58"/>
      <c r="GD46" s="58"/>
      <c r="GE46" s="58"/>
      <c r="GF46" s="58"/>
      <c r="GG46" s="58"/>
      <c r="GH46" s="58"/>
      <c r="GI46" s="58"/>
      <c r="GJ46" s="58"/>
      <c r="GK46" s="58"/>
      <c r="GL46" s="58"/>
      <c r="GM46" s="58"/>
      <c r="GN46" s="58"/>
      <c r="GO46" s="58"/>
      <c r="GP46" s="58"/>
      <c r="GQ46" s="58"/>
      <c r="GR46" s="58"/>
      <c r="GS46" s="58"/>
      <c r="GT46" s="58"/>
      <c r="GU46" s="58"/>
      <c r="GV46" s="58"/>
      <c r="GW46" s="58"/>
      <c r="GX46" s="58"/>
      <c r="GY46" s="58"/>
      <c r="GZ46" s="58"/>
      <c r="HA46" s="58"/>
      <c r="HB46" s="58"/>
      <c r="HC46" s="58"/>
      <c r="HD46" s="58"/>
      <c r="HE46" s="58"/>
      <c r="HF46" s="58"/>
      <c r="HG46" s="58"/>
      <c r="HH46" s="58"/>
      <c r="HI46" s="58"/>
      <c r="HJ46" s="58"/>
      <c r="HK46" s="58"/>
      <c r="HL46" s="58"/>
      <c r="HM46" s="58"/>
      <c r="HN46" s="58"/>
      <c r="HO46" s="58"/>
      <c r="HP46" s="58"/>
      <c r="HQ46" s="58"/>
      <c r="HR46" s="58"/>
      <c r="HS46" s="58"/>
      <c r="HT46" s="58"/>
      <c r="HU46" s="58"/>
      <c r="HV46" s="58"/>
      <c r="HW46" s="58"/>
      <c r="HX46" s="58"/>
      <c r="HY46" s="58"/>
      <c r="HZ46" s="58"/>
      <c r="IA46" s="58"/>
      <c r="IB46" s="58"/>
      <c r="IC46" s="58"/>
      <c r="ID46" s="58"/>
      <c r="IE46" s="58"/>
      <c r="IF46" s="58"/>
      <c r="IG46" s="58"/>
      <c r="IH46" s="58"/>
      <c r="II46" s="58"/>
      <c r="IJ46" s="58"/>
      <c r="IK46" s="58"/>
    </row>
    <row r="47" ht="20.1" customHeight="1" spans="1:245">
      <c r="A47" s="58"/>
      <c r="B47" s="58"/>
      <c r="C47" s="58"/>
      <c r="D47" s="58"/>
      <c r="E47" s="58"/>
      <c r="F47" s="54"/>
      <c r="G47" s="54"/>
      <c r="H47" s="57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8"/>
      <c r="CA47" s="58"/>
      <c r="CB47" s="58"/>
      <c r="CC47" s="58"/>
      <c r="CD47" s="58"/>
      <c r="CE47" s="58"/>
      <c r="CF47" s="58"/>
      <c r="CG47" s="58"/>
      <c r="CH47" s="58"/>
      <c r="CI47" s="58"/>
      <c r="CJ47" s="58"/>
      <c r="CK47" s="58"/>
      <c r="CL47" s="58"/>
      <c r="CM47" s="58"/>
      <c r="CN47" s="58"/>
      <c r="CO47" s="58"/>
      <c r="CP47" s="58"/>
      <c r="CQ47" s="58"/>
      <c r="CR47" s="58"/>
      <c r="CS47" s="58"/>
      <c r="CT47" s="58"/>
      <c r="CU47" s="58"/>
      <c r="CV47" s="58"/>
      <c r="CW47" s="58"/>
      <c r="CX47" s="58"/>
      <c r="CY47" s="58"/>
      <c r="CZ47" s="58"/>
      <c r="DA47" s="58"/>
      <c r="DB47" s="58"/>
      <c r="DC47" s="58"/>
      <c r="DD47" s="58"/>
      <c r="DE47" s="58"/>
      <c r="DF47" s="58"/>
      <c r="DG47" s="58"/>
      <c r="DH47" s="58"/>
      <c r="DI47" s="58"/>
      <c r="DJ47" s="58"/>
      <c r="DK47" s="58"/>
      <c r="DL47" s="58"/>
      <c r="DM47" s="58"/>
      <c r="DN47" s="58"/>
      <c r="DO47" s="58"/>
      <c r="DP47" s="58"/>
      <c r="DQ47" s="58"/>
      <c r="DR47" s="58"/>
      <c r="DS47" s="58"/>
      <c r="DT47" s="58"/>
      <c r="DU47" s="58"/>
      <c r="DV47" s="58"/>
      <c r="DW47" s="58"/>
      <c r="DX47" s="58"/>
      <c r="DY47" s="58"/>
      <c r="DZ47" s="58"/>
      <c r="EA47" s="58"/>
      <c r="EB47" s="58"/>
      <c r="EC47" s="58"/>
      <c r="ED47" s="58"/>
      <c r="EE47" s="58"/>
      <c r="EF47" s="58"/>
      <c r="EG47" s="58"/>
      <c r="EH47" s="58"/>
      <c r="EI47" s="58"/>
      <c r="EJ47" s="58"/>
      <c r="EK47" s="58"/>
      <c r="EL47" s="58"/>
      <c r="EM47" s="58"/>
      <c r="EN47" s="58"/>
      <c r="EO47" s="58"/>
      <c r="EP47" s="58"/>
      <c r="EQ47" s="58"/>
      <c r="ER47" s="58"/>
      <c r="ES47" s="58"/>
      <c r="ET47" s="58"/>
      <c r="EU47" s="58"/>
      <c r="EV47" s="58"/>
      <c r="EW47" s="58"/>
      <c r="EX47" s="58"/>
      <c r="EY47" s="58"/>
      <c r="EZ47" s="58"/>
      <c r="FA47" s="58"/>
      <c r="FB47" s="58"/>
      <c r="FC47" s="58"/>
      <c r="FD47" s="58"/>
      <c r="FE47" s="58"/>
      <c r="FF47" s="58"/>
      <c r="FG47" s="58"/>
      <c r="FH47" s="58"/>
      <c r="FI47" s="58"/>
      <c r="FJ47" s="58"/>
      <c r="FK47" s="58"/>
      <c r="FL47" s="58"/>
      <c r="FM47" s="58"/>
      <c r="FN47" s="58"/>
      <c r="FO47" s="58"/>
      <c r="FP47" s="58"/>
      <c r="FQ47" s="58"/>
      <c r="FR47" s="58"/>
      <c r="FS47" s="58"/>
      <c r="FT47" s="58"/>
      <c r="FU47" s="58"/>
      <c r="FV47" s="58"/>
      <c r="FW47" s="58"/>
      <c r="FX47" s="58"/>
      <c r="FY47" s="58"/>
      <c r="FZ47" s="58"/>
      <c r="GA47" s="58"/>
      <c r="GB47" s="58"/>
      <c r="GC47" s="58"/>
      <c r="GD47" s="58"/>
      <c r="GE47" s="58"/>
      <c r="GF47" s="58"/>
      <c r="GG47" s="58"/>
      <c r="GH47" s="58"/>
      <c r="GI47" s="58"/>
      <c r="GJ47" s="58"/>
      <c r="GK47" s="58"/>
      <c r="GL47" s="58"/>
      <c r="GM47" s="58"/>
      <c r="GN47" s="58"/>
      <c r="GO47" s="58"/>
      <c r="GP47" s="58"/>
      <c r="GQ47" s="58"/>
      <c r="GR47" s="58"/>
      <c r="GS47" s="58"/>
      <c r="GT47" s="58"/>
      <c r="GU47" s="58"/>
      <c r="GV47" s="58"/>
      <c r="GW47" s="58"/>
      <c r="GX47" s="58"/>
      <c r="GY47" s="58"/>
      <c r="GZ47" s="58"/>
      <c r="HA47" s="58"/>
      <c r="HB47" s="58"/>
      <c r="HC47" s="58"/>
      <c r="HD47" s="58"/>
      <c r="HE47" s="58"/>
      <c r="HF47" s="58"/>
      <c r="HG47" s="58"/>
      <c r="HH47" s="58"/>
      <c r="HI47" s="58"/>
      <c r="HJ47" s="58"/>
      <c r="HK47" s="58"/>
      <c r="HL47" s="58"/>
      <c r="HM47" s="58"/>
      <c r="HN47" s="58"/>
      <c r="HO47" s="58"/>
      <c r="HP47" s="58"/>
      <c r="HQ47" s="58"/>
      <c r="HR47" s="58"/>
      <c r="HS47" s="58"/>
      <c r="HT47" s="58"/>
      <c r="HU47" s="58"/>
      <c r="HV47" s="58"/>
      <c r="HW47" s="58"/>
      <c r="HX47" s="58"/>
      <c r="HY47" s="58"/>
      <c r="HZ47" s="58"/>
      <c r="IA47" s="58"/>
      <c r="IB47" s="58"/>
      <c r="IC47" s="58"/>
      <c r="ID47" s="58"/>
      <c r="IE47" s="58"/>
      <c r="IF47" s="58"/>
      <c r="IG47" s="58"/>
      <c r="IH47" s="58"/>
      <c r="II47" s="58"/>
      <c r="IJ47" s="58"/>
      <c r="IK47" s="58"/>
    </row>
    <row r="48" ht="20.1" customHeight="1" spans="1:245">
      <c r="A48" s="58"/>
      <c r="B48" s="58"/>
      <c r="C48" s="58"/>
      <c r="D48" s="58"/>
      <c r="E48" s="58"/>
      <c r="F48" s="54"/>
      <c r="G48" s="54"/>
      <c r="H48" s="57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  <c r="BK48" s="58"/>
      <c r="BL48" s="58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8"/>
      <c r="CA48" s="58"/>
      <c r="CB48" s="58"/>
      <c r="CC48" s="58"/>
      <c r="CD48" s="58"/>
      <c r="CE48" s="58"/>
      <c r="CF48" s="58"/>
      <c r="CG48" s="58"/>
      <c r="CH48" s="58"/>
      <c r="CI48" s="58"/>
      <c r="CJ48" s="58"/>
      <c r="CK48" s="58"/>
      <c r="CL48" s="58"/>
      <c r="CM48" s="58"/>
      <c r="CN48" s="58"/>
      <c r="CO48" s="58"/>
      <c r="CP48" s="58"/>
      <c r="CQ48" s="58"/>
      <c r="CR48" s="58"/>
      <c r="CS48" s="58"/>
      <c r="CT48" s="58"/>
      <c r="CU48" s="58"/>
      <c r="CV48" s="58"/>
      <c r="CW48" s="58"/>
      <c r="CX48" s="58"/>
      <c r="CY48" s="58"/>
      <c r="CZ48" s="58"/>
      <c r="DA48" s="58"/>
      <c r="DB48" s="58"/>
      <c r="DC48" s="58"/>
      <c r="DD48" s="58"/>
      <c r="DE48" s="58"/>
      <c r="DF48" s="58"/>
      <c r="DG48" s="58"/>
      <c r="DH48" s="58"/>
      <c r="DI48" s="58"/>
      <c r="DJ48" s="58"/>
      <c r="DK48" s="58"/>
      <c r="DL48" s="58"/>
      <c r="DM48" s="58"/>
      <c r="DN48" s="58"/>
      <c r="DO48" s="58"/>
      <c r="DP48" s="58"/>
      <c r="DQ48" s="58"/>
      <c r="DR48" s="58"/>
      <c r="DS48" s="58"/>
      <c r="DT48" s="58"/>
      <c r="DU48" s="58"/>
      <c r="DV48" s="58"/>
      <c r="DW48" s="58"/>
      <c r="DX48" s="58"/>
      <c r="DY48" s="58"/>
      <c r="DZ48" s="58"/>
      <c r="EA48" s="58"/>
      <c r="EB48" s="58"/>
      <c r="EC48" s="58"/>
      <c r="ED48" s="58"/>
      <c r="EE48" s="58"/>
      <c r="EF48" s="58"/>
      <c r="EG48" s="58"/>
      <c r="EH48" s="58"/>
      <c r="EI48" s="58"/>
      <c r="EJ48" s="58"/>
      <c r="EK48" s="58"/>
      <c r="EL48" s="58"/>
      <c r="EM48" s="58"/>
      <c r="EN48" s="58"/>
      <c r="EO48" s="58"/>
      <c r="EP48" s="58"/>
      <c r="EQ48" s="58"/>
      <c r="ER48" s="58"/>
      <c r="ES48" s="58"/>
      <c r="ET48" s="58"/>
      <c r="EU48" s="58"/>
      <c r="EV48" s="58"/>
      <c r="EW48" s="58"/>
      <c r="EX48" s="58"/>
      <c r="EY48" s="58"/>
      <c r="EZ48" s="58"/>
      <c r="FA48" s="58"/>
      <c r="FB48" s="58"/>
      <c r="FC48" s="58"/>
      <c r="FD48" s="58"/>
      <c r="FE48" s="58"/>
      <c r="FF48" s="58"/>
      <c r="FG48" s="58"/>
      <c r="FH48" s="58"/>
      <c r="FI48" s="58"/>
      <c r="FJ48" s="58"/>
      <c r="FK48" s="58"/>
      <c r="FL48" s="58"/>
      <c r="FM48" s="58"/>
      <c r="FN48" s="58"/>
      <c r="FO48" s="58"/>
      <c r="FP48" s="58"/>
      <c r="FQ48" s="58"/>
      <c r="FR48" s="58"/>
      <c r="FS48" s="58"/>
      <c r="FT48" s="58"/>
      <c r="FU48" s="58"/>
      <c r="FV48" s="58"/>
      <c r="FW48" s="58"/>
      <c r="FX48" s="58"/>
      <c r="FY48" s="58"/>
      <c r="FZ48" s="58"/>
      <c r="GA48" s="58"/>
      <c r="GB48" s="58"/>
      <c r="GC48" s="58"/>
      <c r="GD48" s="58"/>
      <c r="GE48" s="58"/>
      <c r="GF48" s="58"/>
      <c r="GG48" s="58"/>
      <c r="GH48" s="58"/>
      <c r="GI48" s="58"/>
      <c r="GJ48" s="58"/>
      <c r="GK48" s="58"/>
      <c r="GL48" s="58"/>
      <c r="GM48" s="58"/>
      <c r="GN48" s="58"/>
      <c r="GO48" s="58"/>
      <c r="GP48" s="58"/>
      <c r="GQ48" s="58"/>
      <c r="GR48" s="58"/>
      <c r="GS48" s="58"/>
      <c r="GT48" s="58"/>
      <c r="GU48" s="58"/>
      <c r="GV48" s="58"/>
      <c r="GW48" s="58"/>
      <c r="GX48" s="58"/>
      <c r="GY48" s="58"/>
      <c r="GZ48" s="58"/>
      <c r="HA48" s="58"/>
      <c r="HB48" s="58"/>
      <c r="HC48" s="58"/>
      <c r="HD48" s="58"/>
      <c r="HE48" s="58"/>
      <c r="HF48" s="58"/>
      <c r="HG48" s="58"/>
      <c r="HH48" s="58"/>
      <c r="HI48" s="58"/>
      <c r="HJ48" s="58"/>
      <c r="HK48" s="58"/>
      <c r="HL48" s="58"/>
      <c r="HM48" s="58"/>
      <c r="HN48" s="58"/>
      <c r="HO48" s="58"/>
      <c r="HP48" s="58"/>
      <c r="HQ48" s="58"/>
      <c r="HR48" s="58"/>
      <c r="HS48" s="58"/>
      <c r="HT48" s="58"/>
      <c r="HU48" s="58"/>
      <c r="HV48" s="58"/>
      <c r="HW48" s="58"/>
      <c r="HX48" s="58"/>
      <c r="HY48" s="58"/>
      <c r="HZ48" s="58"/>
      <c r="IA48" s="58"/>
      <c r="IB48" s="58"/>
      <c r="IC48" s="58"/>
      <c r="ID48" s="58"/>
      <c r="IE48" s="58"/>
      <c r="IF48" s="58"/>
      <c r="IG48" s="58"/>
      <c r="IH48" s="58"/>
      <c r="II48" s="58"/>
      <c r="IJ48" s="58"/>
      <c r="IK48" s="58"/>
    </row>
    <row r="49" ht="20.1" customHeight="1" spans="1:245">
      <c r="A49" s="58"/>
      <c r="B49" s="58"/>
      <c r="C49" s="58"/>
      <c r="D49" s="58"/>
      <c r="E49" s="58"/>
      <c r="F49" s="54"/>
      <c r="G49" s="54"/>
      <c r="H49" s="57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E49" s="58"/>
      <c r="BF49" s="58"/>
      <c r="BG49" s="58"/>
      <c r="BH49" s="58"/>
      <c r="BI49" s="58"/>
      <c r="BJ49" s="58"/>
      <c r="BK49" s="58"/>
      <c r="BL49" s="58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8"/>
      <c r="CA49" s="58"/>
      <c r="CB49" s="58"/>
      <c r="CC49" s="58"/>
      <c r="CD49" s="58"/>
      <c r="CE49" s="58"/>
      <c r="CF49" s="58"/>
      <c r="CG49" s="58"/>
      <c r="CH49" s="58"/>
      <c r="CI49" s="58"/>
      <c r="CJ49" s="58"/>
      <c r="CK49" s="58"/>
      <c r="CL49" s="58"/>
      <c r="CM49" s="58"/>
      <c r="CN49" s="58"/>
      <c r="CO49" s="58"/>
      <c r="CP49" s="58"/>
      <c r="CQ49" s="58"/>
      <c r="CR49" s="58"/>
      <c r="CS49" s="58"/>
      <c r="CT49" s="58"/>
      <c r="CU49" s="58"/>
      <c r="CV49" s="58"/>
      <c r="CW49" s="58"/>
      <c r="CX49" s="58"/>
      <c r="CY49" s="58"/>
      <c r="CZ49" s="58"/>
      <c r="DA49" s="58"/>
      <c r="DB49" s="58"/>
      <c r="DC49" s="58"/>
      <c r="DD49" s="58"/>
      <c r="DE49" s="58"/>
      <c r="DF49" s="58"/>
      <c r="DG49" s="58"/>
      <c r="DH49" s="58"/>
      <c r="DI49" s="58"/>
      <c r="DJ49" s="58"/>
      <c r="DK49" s="58"/>
      <c r="DL49" s="58"/>
      <c r="DM49" s="58"/>
      <c r="DN49" s="58"/>
      <c r="DO49" s="58"/>
      <c r="DP49" s="58"/>
      <c r="DQ49" s="58"/>
      <c r="DR49" s="58"/>
      <c r="DS49" s="58"/>
      <c r="DT49" s="58"/>
      <c r="DU49" s="58"/>
      <c r="DV49" s="58"/>
      <c r="DW49" s="58"/>
      <c r="DX49" s="58"/>
      <c r="DY49" s="58"/>
      <c r="DZ49" s="58"/>
      <c r="EA49" s="58"/>
      <c r="EB49" s="58"/>
      <c r="EC49" s="58"/>
      <c r="ED49" s="58"/>
      <c r="EE49" s="58"/>
      <c r="EF49" s="58"/>
      <c r="EG49" s="58"/>
      <c r="EH49" s="58"/>
      <c r="EI49" s="58"/>
      <c r="EJ49" s="58"/>
      <c r="EK49" s="58"/>
      <c r="EL49" s="58"/>
      <c r="EM49" s="58"/>
      <c r="EN49" s="58"/>
      <c r="EO49" s="58"/>
      <c r="EP49" s="58"/>
      <c r="EQ49" s="58"/>
      <c r="ER49" s="58"/>
      <c r="ES49" s="58"/>
      <c r="ET49" s="58"/>
      <c r="EU49" s="58"/>
      <c r="EV49" s="58"/>
      <c r="EW49" s="58"/>
      <c r="EX49" s="58"/>
      <c r="EY49" s="58"/>
      <c r="EZ49" s="58"/>
      <c r="FA49" s="58"/>
      <c r="FB49" s="58"/>
      <c r="FC49" s="58"/>
      <c r="FD49" s="58"/>
      <c r="FE49" s="58"/>
      <c r="FF49" s="58"/>
      <c r="FG49" s="58"/>
      <c r="FH49" s="58"/>
      <c r="FI49" s="58"/>
      <c r="FJ49" s="58"/>
      <c r="FK49" s="58"/>
      <c r="FL49" s="58"/>
      <c r="FM49" s="58"/>
      <c r="FN49" s="58"/>
      <c r="FO49" s="58"/>
      <c r="FP49" s="58"/>
      <c r="FQ49" s="58"/>
      <c r="FR49" s="58"/>
      <c r="FS49" s="58"/>
      <c r="FT49" s="58"/>
      <c r="FU49" s="58"/>
      <c r="FV49" s="58"/>
      <c r="FW49" s="58"/>
      <c r="FX49" s="58"/>
      <c r="FY49" s="58"/>
      <c r="FZ49" s="58"/>
      <c r="GA49" s="58"/>
      <c r="GB49" s="58"/>
      <c r="GC49" s="58"/>
      <c r="GD49" s="58"/>
      <c r="GE49" s="58"/>
      <c r="GF49" s="58"/>
      <c r="GG49" s="58"/>
      <c r="GH49" s="58"/>
      <c r="GI49" s="58"/>
      <c r="GJ49" s="58"/>
      <c r="GK49" s="58"/>
      <c r="GL49" s="58"/>
      <c r="GM49" s="58"/>
      <c r="GN49" s="58"/>
      <c r="GO49" s="58"/>
      <c r="GP49" s="58"/>
      <c r="GQ49" s="58"/>
      <c r="GR49" s="58"/>
      <c r="GS49" s="58"/>
      <c r="GT49" s="58"/>
      <c r="GU49" s="58"/>
      <c r="GV49" s="58"/>
      <c r="GW49" s="58"/>
      <c r="GX49" s="58"/>
      <c r="GY49" s="58"/>
      <c r="GZ49" s="58"/>
      <c r="HA49" s="58"/>
      <c r="HB49" s="58"/>
      <c r="HC49" s="58"/>
      <c r="HD49" s="58"/>
      <c r="HE49" s="58"/>
      <c r="HF49" s="58"/>
      <c r="HG49" s="58"/>
      <c r="HH49" s="58"/>
      <c r="HI49" s="58"/>
      <c r="HJ49" s="58"/>
      <c r="HK49" s="58"/>
      <c r="HL49" s="58"/>
      <c r="HM49" s="58"/>
      <c r="HN49" s="58"/>
      <c r="HO49" s="58"/>
      <c r="HP49" s="58"/>
      <c r="HQ49" s="58"/>
      <c r="HR49" s="58"/>
      <c r="HS49" s="58"/>
      <c r="HT49" s="58"/>
      <c r="HU49" s="58"/>
      <c r="HV49" s="58"/>
      <c r="HW49" s="58"/>
      <c r="HX49" s="58"/>
      <c r="HY49" s="58"/>
      <c r="HZ49" s="58"/>
      <c r="IA49" s="58"/>
      <c r="IB49" s="58"/>
      <c r="IC49" s="58"/>
      <c r="ID49" s="58"/>
      <c r="IE49" s="58"/>
      <c r="IF49" s="58"/>
      <c r="IG49" s="58"/>
      <c r="IH49" s="58"/>
      <c r="II49" s="58"/>
      <c r="IJ49" s="58"/>
      <c r="IK49" s="58"/>
    </row>
  </sheetData>
  <mergeCells count="8">
    <mergeCell ref="A1:C1"/>
    <mergeCell ref="A3:H3"/>
    <mergeCell ref="F5:H5"/>
    <mergeCell ref="D6:D7"/>
    <mergeCell ref="E6:E7"/>
    <mergeCell ref="F6:F7"/>
    <mergeCell ref="G6:G7"/>
    <mergeCell ref="H6:H7"/>
  </mergeCells>
  <pageMargins left="0.75" right="0.75" top="1" bottom="1" header="0.5" footer="0.5"/>
  <pageSetup paperSize="9" scale="9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topLeftCell="A4" workbookViewId="0">
      <selection activeCell="A1" sqref="A1"/>
    </sheetView>
  </sheetViews>
  <sheetFormatPr defaultColWidth="6.9" defaultRowHeight="12.75" customHeight="1"/>
  <cols>
    <col min="1" max="1" width="13.7" style="20" customWidth="1"/>
    <col min="2" max="2" width="32" style="20" customWidth="1"/>
    <col min="3" max="4" width="13.5" style="20" customWidth="1"/>
    <col min="5" max="7" width="14" style="20" customWidth="1"/>
    <col min="8" max="8" width="13.5" style="20" customWidth="1"/>
    <col min="9" max="9" width="6.5" style="20" customWidth="1"/>
    <col min="10" max="16384" width="6.9" style="20"/>
  </cols>
  <sheetData>
    <row r="1" ht="22.95" customHeight="1" spans="1:1">
      <c r="A1" s="61"/>
    </row>
    <row r="2" ht="20.1" customHeight="1" spans="1:9">
      <c r="A2" s="62"/>
      <c r="B2" s="62"/>
      <c r="C2" s="62"/>
      <c r="D2" s="62"/>
      <c r="E2" s="63"/>
      <c r="F2" s="62"/>
      <c r="G2" s="62"/>
      <c r="H2" s="64" t="s">
        <v>349</v>
      </c>
      <c r="I2" s="86"/>
    </row>
    <row r="3" ht="25.5" customHeight="1" spans="1:9">
      <c r="A3" s="25" t="s">
        <v>350</v>
      </c>
      <c r="B3" s="25"/>
      <c r="C3" s="25"/>
      <c r="D3" s="25"/>
      <c r="E3" s="25"/>
      <c r="F3" s="25"/>
      <c r="G3" s="25"/>
      <c r="H3" s="25"/>
      <c r="I3" s="86"/>
    </row>
    <row r="4" ht="20.1" customHeight="1" spans="1:9">
      <c r="A4" s="27" t="s">
        <v>347</v>
      </c>
      <c r="B4" s="65"/>
      <c r="C4" s="65"/>
      <c r="D4" s="65"/>
      <c r="E4" s="65"/>
      <c r="F4" s="65"/>
      <c r="G4" s="65"/>
      <c r="H4" s="28" t="s">
        <v>4</v>
      </c>
      <c r="I4" s="86"/>
    </row>
    <row r="5" ht="20.1" customHeight="1" spans="1:9">
      <c r="A5" s="37" t="s">
        <v>338</v>
      </c>
      <c r="B5" s="37" t="s">
        <v>339</v>
      </c>
      <c r="C5" s="32" t="s">
        <v>340</v>
      </c>
      <c r="D5" s="32"/>
      <c r="E5" s="32"/>
      <c r="F5" s="32"/>
      <c r="G5" s="32"/>
      <c r="H5" s="32"/>
      <c r="I5" s="86"/>
    </row>
    <row r="6" ht="20.1" customHeight="1" spans="1:9">
      <c r="A6" s="37"/>
      <c r="B6" s="37"/>
      <c r="C6" s="66" t="s">
        <v>31</v>
      </c>
      <c r="D6" s="67" t="s">
        <v>341</v>
      </c>
      <c r="E6" s="68" t="s">
        <v>342</v>
      </c>
      <c r="F6" s="69"/>
      <c r="G6" s="69"/>
      <c r="H6" s="70" t="s">
        <v>211</v>
      </c>
      <c r="I6" s="86"/>
    </row>
    <row r="7" ht="33.75" customHeight="1" spans="1:9">
      <c r="A7" s="43"/>
      <c r="B7" s="43"/>
      <c r="C7" s="71"/>
      <c r="D7" s="44"/>
      <c r="E7" s="72" t="s">
        <v>46</v>
      </c>
      <c r="F7" s="73" t="s">
        <v>343</v>
      </c>
      <c r="G7" s="74" t="s">
        <v>344</v>
      </c>
      <c r="H7" s="75"/>
      <c r="I7" s="86"/>
    </row>
    <row r="8" ht="20.1" customHeight="1" spans="1:9">
      <c r="A8" s="76"/>
      <c r="B8" s="76"/>
      <c r="C8" s="48"/>
      <c r="D8" s="48"/>
      <c r="E8" s="48"/>
      <c r="F8" s="48"/>
      <c r="G8" s="48"/>
      <c r="H8" s="48"/>
      <c r="I8" s="87"/>
    </row>
    <row r="9" ht="20.1" customHeight="1" spans="1:9">
      <c r="A9" s="77"/>
      <c r="B9" s="77"/>
      <c r="C9" s="77"/>
      <c r="D9" s="77"/>
      <c r="E9" s="78"/>
      <c r="F9" s="77"/>
      <c r="G9" s="77"/>
      <c r="H9" s="79"/>
      <c r="I9" s="86"/>
    </row>
    <row r="10" ht="20.1" customHeight="1" spans="1:9">
      <c r="A10" s="77"/>
      <c r="B10" s="77"/>
      <c r="C10" s="77"/>
      <c r="D10" s="77"/>
      <c r="E10" s="78"/>
      <c r="F10" s="80"/>
      <c r="G10" s="80"/>
      <c r="H10" s="79"/>
      <c r="I10" s="84"/>
    </row>
    <row r="11" ht="20.1" customHeight="1" spans="1:9">
      <c r="A11" s="77"/>
      <c r="B11" s="77"/>
      <c r="C11" s="77"/>
      <c r="D11" s="77"/>
      <c r="E11" s="81"/>
      <c r="F11" s="77"/>
      <c r="G11" s="77"/>
      <c r="H11" s="79"/>
      <c r="I11" s="84"/>
    </row>
    <row r="12" ht="20.1" customHeight="1" spans="1:9">
      <c r="A12" s="77"/>
      <c r="B12" s="77"/>
      <c r="C12" s="77"/>
      <c r="D12" s="77"/>
      <c r="E12" s="81"/>
      <c r="F12" s="77"/>
      <c r="G12" s="77"/>
      <c r="H12" s="79"/>
      <c r="I12" s="84"/>
    </row>
    <row r="13" ht="20.1" customHeight="1" spans="1:9">
      <c r="A13" s="77"/>
      <c r="B13" s="77"/>
      <c r="C13" s="77"/>
      <c r="D13" s="77"/>
      <c r="E13" s="78"/>
      <c r="F13" s="77"/>
      <c r="G13" s="77"/>
      <c r="H13" s="79"/>
      <c r="I13" s="84"/>
    </row>
    <row r="14" ht="20.1" customHeight="1" spans="1:9">
      <c r="A14" s="77"/>
      <c r="B14" s="77"/>
      <c r="C14" s="77"/>
      <c r="D14" s="77"/>
      <c r="E14" s="78"/>
      <c r="F14" s="77"/>
      <c r="G14" s="77"/>
      <c r="H14" s="79"/>
      <c r="I14" s="84"/>
    </row>
    <row r="15" ht="20.1" customHeight="1" spans="1:9">
      <c r="A15" s="77"/>
      <c r="B15" s="77"/>
      <c r="C15" s="77"/>
      <c r="D15" s="77"/>
      <c r="E15" s="81"/>
      <c r="F15" s="77"/>
      <c r="G15" s="77"/>
      <c r="H15" s="79"/>
      <c r="I15" s="84"/>
    </row>
    <row r="16" ht="20.1" customHeight="1" spans="1:9">
      <c r="A16" s="77"/>
      <c r="B16" s="77"/>
      <c r="C16" s="77"/>
      <c r="D16" s="77"/>
      <c r="E16" s="81"/>
      <c r="F16" s="77"/>
      <c r="G16" s="77"/>
      <c r="H16" s="79"/>
      <c r="I16" s="84"/>
    </row>
    <row r="17" ht="20.1" customHeight="1" spans="1:9">
      <c r="A17" s="77"/>
      <c r="B17" s="77"/>
      <c r="C17" s="77"/>
      <c r="D17" s="77"/>
      <c r="E17" s="78"/>
      <c r="F17" s="77"/>
      <c r="G17" s="77"/>
      <c r="H17" s="79"/>
      <c r="I17" s="84"/>
    </row>
    <row r="18" ht="20.1" customHeight="1" spans="1:9">
      <c r="A18" s="77"/>
      <c r="B18" s="77"/>
      <c r="C18" s="77"/>
      <c r="D18" s="77"/>
      <c r="E18" s="78"/>
      <c r="F18" s="77"/>
      <c r="G18" s="77"/>
      <c r="H18" s="79"/>
      <c r="I18" s="84"/>
    </row>
    <row r="19" ht="20.1" customHeight="1" spans="1:9">
      <c r="A19" s="77"/>
      <c r="B19" s="77"/>
      <c r="C19" s="77"/>
      <c r="D19" s="77"/>
      <c r="E19" s="82"/>
      <c r="F19" s="77"/>
      <c r="G19" s="77"/>
      <c r="H19" s="79"/>
      <c r="I19" s="84"/>
    </row>
    <row r="20" ht="20.1" customHeight="1" spans="1:9">
      <c r="A20" s="77"/>
      <c r="B20" s="77"/>
      <c r="C20" s="77"/>
      <c r="D20" s="77"/>
      <c r="E20" s="81"/>
      <c r="F20" s="77"/>
      <c r="G20" s="77"/>
      <c r="H20" s="79"/>
      <c r="I20" s="84"/>
    </row>
    <row r="21" ht="20.1" customHeight="1" spans="1:9">
      <c r="A21" s="81"/>
      <c r="B21" s="81"/>
      <c r="C21" s="81"/>
      <c r="D21" s="81"/>
      <c r="E21" s="81"/>
      <c r="F21" s="77"/>
      <c r="G21" s="77"/>
      <c r="H21" s="79"/>
      <c r="I21" s="84"/>
    </row>
    <row r="22" ht="20.1" customHeight="1" spans="1:9">
      <c r="A22" s="79"/>
      <c r="B22" s="79"/>
      <c r="C22" s="79"/>
      <c r="D22" s="79"/>
      <c r="E22" s="83"/>
      <c r="F22" s="79"/>
      <c r="G22" s="79"/>
      <c r="H22" s="79"/>
      <c r="I22" s="84"/>
    </row>
    <row r="23" ht="20.1" customHeight="1" spans="1:9">
      <c r="A23" s="79"/>
      <c r="B23" s="79"/>
      <c r="C23" s="79"/>
      <c r="D23" s="79"/>
      <c r="E23" s="83"/>
      <c r="F23" s="79"/>
      <c r="G23" s="79"/>
      <c r="H23" s="79"/>
      <c r="I23" s="84"/>
    </row>
    <row r="24" ht="20.1" customHeight="1" spans="1:9">
      <c r="A24" s="79"/>
      <c r="B24" s="79"/>
      <c r="C24" s="79"/>
      <c r="D24" s="79"/>
      <c r="E24" s="83"/>
      <c r="F24" s="79"/>
      <c r="G24" s="79"/>
      <c r="H24" s="79"/>
      <c r="I24" s="84"/>
    </row>
    <row r="25" ht="20.1" customHeight="1" spans="1:9">
      <c r="A25" s="79"/>
      <c r="B25" s="79"/>
      <c r="C25" s="79"/>
      <c r="D25" s="79"/>
      <c r="E25" s="83"/>
      <c r="F25" s="79"/>
      <c r="G25" s="79"/>
      <c r="H25" s="79"/>
      <c r="I25" s="84"/>
    </row>
    <row r="26" ht="20.1" customHeight="1" spans="1:9">
      <c r="A26" s="84"/>
      <c r="B26" s="84"/>
      <c r="C26" s="84"/>
      <c r="D26" s="84"/>
      <c r="E26" s="85"/>
      <c r="F26" s="84"/>
      <c r="G26" s="84"/>
      <c r="H26" s="84"/>
      <c r="I26" s="84"/>
    </row>
    <row r="27" ht="20.1" customHeight="1" spans="1:9">
      <c r="A27" s="84"/>
      <c r="B27" s="84"/>
      <c r="C27" s="84"/>
      <c r="D27" s="84"/>
      <c r="E27" s="85"/>
      <c r="F27" s="84"/>
      <c r="G27" s="84"/>
      <c r="H27" s="84"/>
      <c r="I27" s="84"/>
    </row>
    <row r="28" ht="20.1" customHeight="1" spans="1:9">
      <c r="A28" s="84"/>
      <c r="B28" s="84"/>
      <c r="C28" s="84"/>
      <c r="D28" s="84"/>
      <c r="E28" s="85"/>
      <c r="F28" s="84"/>
      <c r="G28" s="84"/>
      <c r="H28" s="84"/>
      <c r="I28" s="84"/>
    </row>
    <row r="29" ht="20.1" customHeight="1" spans="1:9">
      <c r="A29" s="84"/>
      <c r="B29" s="84"/>
      <c r="C29" s="84"/>
      <c r="D29" s="84"/>
      <c r="E29" s="85"/>
      <c r="F29" s="84"/>
      <c r="G29" s="84"/>
      <c r="H29" s="84"/>
      <c r="I29" s="84"/>
    </row>
    <row r="30" ht="20.1" customHeight="1" spans="1:9">
      <c r="A30" s="84"/>
      <c r="B30" s="84"/>
      <c r="C30" s="84"/>
      <c r="D30" s="84"/>
      <c r="E30" s="85"/>
      <c r="F30" s="84"/>
      <c r="G30" s="84"/>
      <c r="H30" s="84"/>
      <c r="I30" s="84"/>
    </row>
    <row r="31" ht="20.1" customHeight="1" spans="1:9">
      <c r="A31" s="84"/>
      <c r="B31" s="84"/>
      <c r="C31" s="84"/>
      <c r="D31" s="84"/>
      <c r="E31" s="85"/>
      <c r="F31" s="84"/>
      <c r="G31" s="84"/>
      <c r="H31" s="84"/>
      <c r="I31" s="84"/>
    </row>
  </sheetData>
  <mergeCells count="7">
    <mergeCell ref="A3:H3"/>
    <mergeCell ref="C5:H5"/>
    <mergeCell ref="A5:A7"/>
    <mergeCell ref="B5:B7"/>
    <mergeCell ref="C6:C7"/>
    <mergeCell ref="D6:D7"/>
    <mergeCell ref="H6:H7"/>
  </mergeCells>
  <printOptions horizontalCentered="1"/>
  <pageMargins left="0.75" right="0.75" top="0.979166666666667" bottom="0.979166666666667" header="0.509027777777778" footer="0.509027777777778"/>
  <pageSetup paperSize="9" scale="92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9"/>
  <sheetViews>
    <sheetView workbookViewId="0">
      <selection activeCell="F12" sqref="F12"/>
    </sheetView>
  </sheetViews>
  <sheetFormatPr defaultColWidth="6.9" defaultRowHeight="12.75" customHeight="1"/>
  <cols>
    <col min="1" max="3" width="4.6" style="20" customWidth="1"/>
    <col min="4" max="4" width="12.7" style="20" customWidth="1"/>
    <col min="5" max="5" width="69.2" style="20" customWidth="1"/>
    <col min="6" max="8" width="14.7" style="20" customWidth="1"/>
    <col min="9" max="245" width="8" style="20" customWidth="1"/>
    <col min="246" max="16384" width="6.9" style="20"/>
  </cols>
  <sheetData>
    <row r="1" ht="19.95" customHeight="1" spans="1:3">
      <c r="A1" s="21"/>
      <c r="B1" s="21"/>
      <c r="C1" s="21"/>
    </row>
    <row r="2" ht="20.1" customHeight="1" spans="1:245">
      <c r="A2" s="22"/>
      <c r="B2" s="23"/>
      <c r="C2" s="23"/>
      <c r="D2" s="23"/>
      <c r="E2" s="23"/>
      <c r="F2" s="23"/>
      <c r="G2" s="23"/>
      <c r="H2" s="24" t="s">
        <v>351</v>
      </c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4"/>
      <c r="EK2" s="54"/>
      <c r="EL2" s="54"/>
      <c r="EM2" s="54"/>
      <c r="EN2" s="54"/>
      <c r="EO2" s="54"/>
      <c r="EP2" s="54"/>
      <c r="EQ2" s="54"/>
      <c r="ER2" s="54"/>
      <c r="ES2" s="54"/>
      <c r="ET2" s="54"/>
      <c r="EU2" s="54"/>
      <c r="EV2" s="54"/>
      <c r="EW2" s="54"/>
      <c r="EX2" s="54"/>
      <c r="EY2" s="54"/>
      <c r="EZ2" s="54"/>
      <c r="FA2" s="54"/>
      <c r="FB2" s="54"/>
      <c r="FC2" s="54"/>
      <c r="FD2" s="54"/>
      <c r="FE2" s="54"/>
      <c r="FF2" s="54"/>
      <c r="FG2" s="54"/>
      <c r="FH2" s="54"/>
      <c r="FI2" s="54"/>
      <c r="FJ2" s="54"/>
      <c r="FK2" s="54"/>
      <c r="FL2" s="54"/>
      <c r="FM2" s="54"/>
      <c r="FN2" s="54"/>
      <c r="FO2" s="54"/>
      <c r="FP2" s="54"/>
      <c r="FQ2" s="54"/>
      <c r="FR2" s="54"/>
      <c r="FS2" s="54"/>
      <c r="FT2" s="54"/>
      <c r="FU2" s="54"/>
      <c r="FV2" s="54"/>
      <c r="FW2" s="54"/>
      <c r="FX2" s="54"/>
      <c r="FY2" s="54"/>
      <c r="FZ2" s="54"/>
      <c r="GA2" s="54"/>
      <c r="GB2" s="54"/>
      <c r="GC2" s="54"/>
      <c r="GD2" s="54"/>
      <c r="GE2" s="54"/>
      <c r="GF2" s="54"/>
      <c r="GG2" s="54"/>
      <c r="GH2" s="54"/>
      <c r="GI2" s="54"/>
      <c r="GJ2" s="54"/>
      <c r="GK2" s="54"/>
      <c r="GL2" s="54"/>
      <c r="GM2" s="54"/>
      <c r="GN2" s="54"/>
      <c r="GO2" s="54"/>
      <c r="GP2" s="54"/>
      <c r="GQ2" s="54"/>
      <c r="GR2" s="54"/>
      <c r="GS2" s="54"/>
      <c r="GT2" s="54"/>
      <c r="GU2" s="54"/>
      <c r="GV2" s="54"/>
      <c r="GW2" s="54"/>
      <c r="GX2" s="54"/>
      <c r="GY2" s="54"/>
      <c r="GZ2" s="54"/>
      <c r="HA2" s="54"/>
      <c r="HB2" s="54"/>
      <c r="HC2" s="54"/>
      <c r="HD2" s="54"/>
      <c r="HE2" s="54"/>
      <c r="HF2" s="54"/>
      <c r="HG2" s="54"/>
      <c r="HH2" s="54"/>
      <c r="HI2" s="54"/>
      <c r="HJ2" s="54"/>
      <c r="HK2" s="54"/>
      <c r="HL2" s="54"/>
      <c r="HM2" s="54"/>
      <c r="HN2" s="54"/>
      <c r="HO2" s="54"/>
      <c r="HP2" s="54"/>
      <c r="HQ2" s="54"/>
      <c r="HR2" s="54"/>
      <c r="HS2" s="54"/>
      <c r="HT2" s="54"/>
      <c r="HU2" s="54"/>
      <c r="HV2" s="54"/>
      <c r="HW2" s="54"/>
      <c r="HX2" s="54"/>
      <c r="HY2" s="54"/>
      <c r="HZ2" s="54"/>
      <c r="IA2" s="54"/>
      <c r="IB2" s="54"/>
      <c r="IC2" s="54"/>
      <c r="ID2" s="54"/>
      <c r="IE2" s="54"/>
      <c r="IF2" s="54"/>
      <c r="IG2" s="54"/>
      <c r="IH2" s="54"/>
      <c r="II2" s="54"/>
      <c r="IJ2" s="54"/>
      <c r="IK2" s="54"/>
    </row>
    <row r="3" ht="20.1" customHeight="1" spans="1:245">
      <c r="A3" s="25" t="s">
        <v>352</v>
      </c>
      <c r="B3" s="25"/>
      <c r="C3" s="25"/>
      <c r="D3" s="25"/>
      <c r="E3" s="25"/>
      <c r="F3" s="25"/>
      <c r="G3" s="25"/>
      <c r="H3" s="25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54"/>
      <c r="DH3" s="54"/>
      <c r="DI3" s="54"/>
      <c r="DJ3" s="54"/>
      <c r="DK3" s="54"/>
      <c r="DL3" s="54"/>
      <c r="DM3" s="54"/>
      <c r="DN3" s="54"/>
      <c r="DO3" s="54"/>
      <c r="DP3" s="54"/>
      <c r="DQ3" s="54"/>
      <c r="DR3" s="54"/>
      <c r="DS3" s="54"/>
      <c r="DT3" s="54"/>
      <c r="DU3" s="54"/>
      <c r="DV3" s="54"/>
      <c r="DW3" s="54"/>
      <c r="DX3" s="54"/>
      <c r="DY3" s="54"/>
      <c r="DZ3" s="54"/>
      <c r="EA3" s="54"/>
      <c r="EB3" s="54"/>
      <c r="EC3" s="54"/>
      <c r="ED3" s="54"/>
      <c r="EE3" s="54"/>
      <c r="EF3" s="54"/>
      <c r="EG3" s="54"/>
      <c r="EH3" s="54"/>
      <c r="EI3" s="54"/>
      <c r="EJ3" s="54"/>
      <c r="EK3" s="54"/>
      <c r="EL3" s="54"/>
      <c r="EM3" s="54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4"/>
      <c r="EZ3" s="54"/>
      <c r="FA3" s="54"/>
      <c r="FB3" s="54"/>
      <c r="FC3" s="54"/>
      <c r="FD3" s="54"/>
      <c r="FE3" s="54"/>
      <c r="FF3" s="54"/>
      <c r="FG3" s="54"/>
      <c r="FH3" s="54"/>
      <c r="FI3" s="54"/>
      <c r="FJ3" s="54"/>
      <c r="FK3" s="54"/>
      <c r="FL3" s="54"/>
      <c r="FM3" s="54"/>
      <c r="FN3" s="54"/>
      <c r="FO3" s="54"/>
      <c r="FP3" s="54"/>
      <c r="FQ3" s="54"/>
      <c r="FR3" s="54"/>
      <c r="FS3" s="54"/>
      <c r="FT3" s="54"/>
      <c r="FU3" s="54"/>
      <c r="FV3" s="54"/>
      <c r="FW3" s="54"/>
      <c r="FX3" s="54"/>
      <c r="FY3" s="54"/>
      <c r="FZ3" s="54"/>
      <c r="GA3" s="54"/>
      <c r="GB3" s="54"/>
      <c r="GC3" s="54"/>
      <c r="GD3" s="54"/>
      <c r="GE3" s="54"/>
      <c r="GF3" s="54"/>
      <c r="GG3" s="54"/>
      <c r="GH3" s="54"/>
      <c r="GI3" s="54"/>
      <c r="GJ3" s="54"/>
      <c r="GK3" s="54"/>
      <c r="GL3" s="54"/>
      <c r="GM3" s="54"/>
      <c r="GN3" s="54"/>
      <c r="GO3" s="54"/>
      <c r="GP3" s="54"/>
      <c r="GQ3" s="54"/>
      <c r="GR3" s="54"/>
      <c r="GS3" s="54"/>
      <c r="GT3" s="54"/>
      <c r="GU3" s="54"/>
      <c r="GV3" s="54"/>
      <c r="GW3" s="54"/>
      <c r="GX3" s="54"/>
      <c r="GY3" s="54"/>
      <c r="GZ3" s="54"/>
      <c r="HA3" s="54"/>
      <c r="HB3" s="54"/>
      <c r="HC3" s="54"/>
      <c r="HD3" s="54"/>
      <c r="HE3" s="54"/>
      <c r="HF3" s="54"/>
      <c r="HG3" s="54"/>
      <c r="HH3" s="54"/>
      <c r="HI3" s="54"/>
      <c r="HJ3" s="54"/>
      <c r="HK3" s="54"/>
      <c r="HL3" s="54"/>
      <c r="HM3" s="54"/>
      <c r="HN3" s="54"/>
      <c r="HO3" s="54"/>
      <c r="HP3" s="54"/>
      <c r="HQ3" s="54"/>
      <c r="HR3" s="54"/>
      <c r="HS3" s="54"/>
      <c r="HT3" s="54"/>
      <c r="HU3" s="54"/>
      <c r="HV3" s="54"/>
      <c r="HW3" s="54"/>
      <c r="HX3" s="54"/>
      <c r="HY3" s="54"/>
      <c r="HZ3" s="54"/>
      <c r="IA3" s="54"/>
      <c r="IB3" s="54"/>
      <c r="IC3" s="54"/>
      <c r="ID3" s="54"/>
      <c r="IE3" s="54"/>
      <c r="IF3" s="54"/>
      <c r="IG3" s="54"/>
      <c r="IH3" s="54"/>
      <c r="II3" s="54"/>
      <c r="IJ3" s="54"/>
      <c r="IK3" s="54"/>
    </row>
    <row r="4" ht="20.1" customHeight="1" spans="1:245">
      <c r="A4" s="26" t="s">
        <v>347</v>
      </c>
      <c r="B4" s="26"/>
      <c r="C4" s="26"/>
      <c r="D4" s="26"/>
      <c r="E4" s="26"/>
      <c r="F4" s="27"/>
      <c r="G4" s="27"/>
      <c r="H4" s="28" t="s">
        <v>4</v>
      </c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54"/>
      <c r="DT4" s="54"/>
      <c r="DU4" s="54"/>
      <c r="DV4" s="54"/>
      <c r="DW4" s="54"/>
      <c r="DX4" s="54"/>
      <c r="DY4" s="54"/>
      <c r="DZ4" s="54"/>
      <c r="EA4" s="54"/>
      <c r="EB4" s="54"/>
      <c r="EC4" s="54"/>
      <c r="ED4" s="54"/>
      <c r="EE4" s="54"/>
      <c r="EF4" s="54"/>
      <c r="EG4" s="54"/>
      <c r="EH4" s="54"/>
      <c r="EI4" s="54"/>
      <c r="EJ4" s="54"/>
      <c r="EK4" s="54"/>
      <c r="EL4" s="54"/>
      <c r="EM4" s="54"/>
      <c r="EN4" s="54"/>
      <c r="EO4" s="54"/>
      <c r="EP4" s="54"/>
      <c r="EQ4" s="54"/>
      <c r="ER4" s="54"/>
      <c r="ES4" s="54"/>
      <c r="ET4" s="54"/>
      <c r="EU4" s="54"/>
      <c r="EV4" s="54"/>
      <c r="EW4" s="54"/>
      <c r="EX4" s="54"/>
      <c r="EY4" s="54"/>
      <c r="EZ4" s="54"/>
      <c r="FA4" s="54"/>
      <c r="FB4" s="54"/>
      <c r="FC4" s="54"/>
      <c r="FD4" s="54"/>
      <c r="FE4" s="54"/>
      <c r="FF4" s="54"/>
      <c r="FG4" s="54"/>
      <c r="FH4" s="54"/>
      <c r="FI4" s="54"/>
      <c r="FJ4" s="54"/>
      <c r="FK4" s="54"/>
      <c r="FL4" s="54"/>
      <c r="FM4" s="54"/>
      <c r="FN4" s="54"/>
      <c r="FO4" s="54"/>
      <c r="FP4" s="54"/>
      <c r="FQ4" s="54"/>
      <c r="FR4" s="54"/>
      <c r="FS4" s="54"/>
      <c r="FT4" s="54"/>
      <c r="FU4" s="54"/>
      <c r="FV4" s="54"/>
      <c r="FW4" s="54"/>
      <c r="FX4" s="54"/>
      <c r="FY4" s="54"/>
      <c r="FZ4" s="54"/>
      <c r="GA4" s="54"/>
      <c r="GB4" s="54"/>
      <c r="GC4" s="54"/>
      <c r="GD4" s="54"/>
      <c r="GE4" s="54"/>
      <c r="GF4" s="54"/>
      <c r="GG4" s="54"/>
      <c r="GH4" s="54"/>
      <c r="GI4" s="54"/>
      <c r="GJ4" s="54"/>
      <c r="GK4" s="54"/>
      <c r="GL4" s="54"/>
      <c r="GM4" s="54"/>
      <c r="GN4" s="54"/>
      <c r="GO4" s="54"/>
      <c r="GP4" s="54"/>
      <c r="GQ4" s="54"/>
      <c r="GR4" s="54"/>
      <c r="GS4" s="54"/>
      <c r="GT4" s="54"/>
      <c r="GU4" s="54"/>
      <c r="GV4" s="54"/>
      <c r="GW4" s="54"/>
      <c r="GX4" s="54"/>
      <c r="GY4" s="54"/>
      <c r="GZ4" s="54"/>
      <c r="HA4" s="54"/>
      <c r="HB4" s="54"/>
      <c r="HC4" s="54"/>
      <c r="HD4" s="54"/>
      <c r="HE4" s="54"/>
      <c r="HF4" s="54"/>
      <c r="HG4" s="54"/>
      <c r="HH4" s="54"/>
      <c r="HI4" s="54"/>
      <c r="HJ4" s="54"/>
      <c r="HK4" s="54"/>
      <c r="HL4" s="54"/>
      <c r="HM4" s="54"/>
      <c r="HN4" s="54"/>
      <c r="HO4" s="54"/>
      <c r="HP4" s="54"/>
      <c r="HQ4" s="54"/>
      <c r="HR4" s="54"/>
      <c r="HS4" s="54"/>
      <c r="HT4" s="54"/>
      <c r="HU4" s="54"/>
      <c r="HV4" s="54"/>
      <c r="HW4" s="54"/>
      <c r="HX4" s="54"/>
      <c r="HY4" s="54"/>
      <c r="HZ4" s="54"/>
      <c r="IA4" s="54"/>
      <c r="IB4" s="54"/>
      <c r="IC4" s="54"/>
      <c r="ID4" s="54"/>
      <c r="IE4" s="54"/>
      <c r="IF4" s="54"/>
      <c r="IG4" s="54"/>
      <c r="IH4" s="54"/>
      <c r="II4" s="54"/>
      <c r="IJ4" s="54"/>
      <c r="IK4" s="54"/>
    </row>
    <row r="5" ht="20.1" customHeight="1" spans="1:245">
      <c r="A5" s="29" t="s">
        <v>30</v>
      </c>
      <c r="B5" s="29"/>
      <c r="C5" s="29"/>
      <c r="D5" s="30"/>
      <c r="E5" s="31"/>
      <c r="F5" s="32" t="s">
        <v>353</v>
      </c>
      <c r="G5" s="32"/>
      <c r="H5" s="32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4"/>
      <c r="EH5" s="54"/>
      <c r="EI5" s="54"/>
      <c r="EJ5" s="54"/>
      <c r="EK5" s="54"/>
      <c r="EL5" s="54"/>
      <c r="EM5" s="54"/>
      <c r="EN5" s="54"/>
      <c r="EO5" s="54"/>
      <c r="EP5" s="54"/>
      <c r="EQ5" s="54"/>
      <c r="ER5" s="54"/>
      <c r="ES5" s="54"/>
      <c r="ET5" s="54"/>
      <c r="EU5" s="54"/>
      <c r="EV5" s="54"/>
      <c r="EW5" s="54"/>
      <c r="EX5" s="54"/>
      <c r="EY5" s="54"/>
      <c r="EZ5" s="54"/>
      <c r="FA5" s="54"/>
      <c r="FB5" s="54"/>
      <c r="FC5" s="54"/>
      <c r="FD5" s="54"/>
      <c r="FE5" s="54"/>
      <c r="FF5" s="54"/>
      <c r="FG5" s="54"/>
      <c r="FH5" s="54"/>
      <c r="FI5" s="54"/>
      <c r="FJ5" s="54"/>
      <c r="FK5" s="54"/>
      <c r="FL5" s="54"/>
      <c r="FM5" s="54"/>
      <c r="FN5" s="54"/>
      <c r="FO5" s="54"/>
      <c r="FP5" s="54"/>
      <c r="FQ5" s="54"/>
      <c r="FR5" s="54"/>
      <c r="FS5" s="54"/>
      <c r="FT5" s="54"/>
      <c r="FU5" s="54"/>
      <c r="FV5" s="54"/>
      <c r="FW5" s="54"/>
      <c r="FX5" s="54"/>
      <c r="FY5" s="54"/>
      <c r="FZ5" s="54"/>
      <c r="GA5" s="54"/>
      <c r="GB5" s="54"/>
      <c r="GC5" s="54"/>
      <c r="GD5" s="54"/>
      <c r="GE5" s="54"/>
      <c r="GF5" s="54"/>
      <c r="GG5" s="54"/>
      <c r="GH5" s="54"/>
      <c r="GI5" s="54"/>
      <c r="GJ5" s="54"/>
      <c r="GK5" s="54"/>
      <c r="GL5" s="54"/>
      <c r="GM5" s="54"/>
      <c r="GN5" s="54"/>
      <c r="GO5" s="54"/>
      <c r="GP5" s="54"/>
      <c r="GQ5" s="54"/>
      <c r="GR5" s="54"/>
      <c r="GS5" s="54"/>
      <c r="GT5" s="54"/>
      <c r="GU5" s="54"/>
      <c r="GV5" s="54"/>
      <c r="GW5" s="54"/>
      <c r="GX5" s="54"/>
      <c r="GY5" s="54"/>
      <c r="GZ5" s="54"/>
      <c r="HA5" s="54"/>
      <c r="HB5" s="54"/>
      <c r="HC5" s="54"/>
      <c r="HD5" s="54"/>
      <c r="HE5" s="54"/>
      <c r="HF5" s="54"/>
      <c r="HG5" s="54"/>
      <c r="HH5" s="54"/>
      <c r="HI5" s="54"/>
      <c r="HJ5" s="54"/>
      <c r="HK5" s="54"/>
      <c r="HL5" s="54"/>
      <c r="HM5" s="54"/>
      <c r="HN5" s="54"/>
      <c r="HO5" s="54"/>
      <c r="HP5" s="54"/>
      <c r="HQ5" s="54"/>
      <c r="HR5" s="54"/>
      <c r="HS5" s="54"/>
      <c r="HT5" s="54"/>
      <c r="HU5" s="54"/>
      <c r="HV5" s="54"/>
      <c r="HW5" s="54"/>
      <c r="HX5" s="54"/>
      <c r="HY5" s="54"/>
      <c r="HZ5" s="54"/>
      <c r="IA5" s="54"/>
      <c r="IB5" s="54"/>
      <c r="IC5" s="54"/>
      <c r="ID5" s="54"/>
      <c r="IE5" s="54"/>
      <c r="IF5" s="54"/>
      <c r="IG5" s="54"/>
      <c r="IH5" s="54"/>
      <c r="II5" s="54"/>
      <c r="IJ5" s="54"/>
      <c r="IK5" s="54"/>
    </row>
    <row r="6" ht="20.1" customHeight="1" spans="1:245">
      <c r="A6" s="33" t="s">
        <v>41</v>
      </c>
      <c r="B6" s="34"/>
      <c r="C6" s="35"/>
      <c r="D6" s="36" t="s">
        <v>42</v>
      </c>
      <c r="E6" s="37" t="s">
        <v>158</v>
      </c>
      <c r="F6" s="38" t="s">
        <v>31</v>
      </c>
      <c r="G6" s="38" t="s">
        <v>154</v>
      </c>
      <c r="H6" s="32" t="s">
        <v>155</v>
      </c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4"/>
      <c r="DY6" s="54"/>
      <c r="DZ6" s="54"/>
      <c r="EA6" s="54"/>
      <c r="EB6" s="54"/>
      <c r="EC6" s="54"/>
      <c r="ED6" s="54"/>
      <c r="EE6" s="54"/>
      <c r="EF6" s="54"/>
      <c r="EG6" s="54"/>
      <c r="EH6" s="54"/>
      <c r="EI6" s="54"/>
      <c r="EJ6" s="54"/>
      <c r="EK6" s="54"/>
      <c r="EL6" s="54"/>
      <c r="EM6" s="54"/>
      <c r="EN6" s="54"/>
      <c r="EO6" s="54"/>
      <c r="EP6" s="54"/>
      <c r="EQ6" s="54"/>
      <c r="ER6" s="54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54"/>
      <c r="FE6" s="54"/>
      <c r="FF6" s="54"/>
      <c r="FG6" s="54"/>
      <c r="FH6" s="54"/>
      <c r="FI6" s="54"/>
      <c r="FJ6" s="54"/>
      <c r="FK6" s="54"/>
      <c r="FL6" s="54"/>
      <c r="FM6" s="54"/>
      <c r="FN6" s="54"/>
      <c r="FO6" s="54"/>
      <c r="FP6" s="54"/>
      <c r="FQ6" s="54"/>
      <c r="FR6" s="54"/>
      <c r="FS6" s="54"/>
      <c r="FT6" s="54"/>
      <c r="FU6" s="54"/>
      <c r="FV6" s="54"/>
      <c r="FW6" s="54"/>
      <c r="FX6" s="54"/>
      <c r="FY6" s="54"/>
      <c r="FZ6" s="54"/>
      <c r="GA6" s="54"/>
      <c r="GB6" s="54"/>
      <c r="GC6" s="54"/>
      <c r="GD6" s="54"/>
      <c r="GE6" s="54"/>
      <c r="GF6" s="54"/>
      <c r="GG6" s="54"/>
      <c r="GH6" s="54"/>
      <c r="GI6" s="54"/>
      <c r="GJ6" s="54"/>
      <c r="GK6" s="54"/>
      <c r="GL6" s="54"/>
      <c r="GM6" s="54"/>
      <c r="GN6" s="54"/>
      <c r="GO6" s="54"/>
      <c r="GP6" s="54"/>
      <c r="GQ6" s="54"/>
      <c r="GR6" s="54"/>
      <c r="GS6" s="54"/>
      <c r="GT6" s="54"/>
      <c r="GU6" s="54"/>
      <c r="GV6" s="54"/>
      <c r="GW6" s="54"/>
      <c r="GX6" s="54"/>
      <c r="GY6" s="54"/>
      <c r="GZ6" s="54"/>
      <c r="HA6" s="54"/>
      <c r="HB6" s="54"/>
      <c r="HC6" s="54"/>
      <c r="HD6" s="54"/>
      <c r="HE6" s="54"/>
      <c r="HF6" s="54"/>
      <c r="HG6" s="54"/>
      <c r="HH6" s="54"/>
      <c r="HI6" s="54"/>
      <c r="HJ6" s="54"/>
      <c r="HK6" s="54"/>
      <c r="HL6" s="54"/>
      <c r="HM6" s="54"/>
      <c r="HN6" s="54"/>
      <c r="HO6" s="54"/>
      <c r="HP6" s="54"/>
      <c r="HQ6" s="54"/>
      <c r="HR6" s="54"/>
      <c r="HS6" s="54"/>
      <c r="HT6" s="54"/>
      <c r="HU6" s="54"/>
      <c r="HV6" s="54"/>
      <c r="HW6" s="54"/>
      <c r="HX6" s="54"/>
      <c r="HY6" s="54"/>
      <c r="HZ6" s="54"/>
      <c r="IA6" s="54"/>
      <c r="IB6" s="54"/>
      <c r="IC6" s="54"/>
      <c r="ID6" s="54"/>
      <c r="IE6" s="54"/>
      <c r="IF6" s="54"/>
      <c r="IG6" s="54"/>
      <c r="IH6" s="54"/>
      <c r="II6" s="54"/>
      <c r="IJ6" s="54"/>
      <c r="IK6" s="54"/>
    </row>
    <row r="7" ht="20.1" customHeight="1" spans="1:245">
      <c r="A7" s="39" t="s">
        <v>51</v>
      </c>
      <c r="B7" s="40" t="s">
        <v>52</v>
      </c>
      <c r="C7" s="41" t="s">
        <v>53</v>
      </c>
      <c r="D7" s="42"/>
      <c r="E7" s="43"/>
      <c r="F7" s="44"/>
      <c r="G7" s="44"/>
      <c r="H7" s="45"/>
      <c r="I7" s="59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4"/>
      <c r="DS7" s="54"/>
      <c r="DT7" s="54"/>
      <c r="DU7" s="54"/>
      <c r="DV7" s="54"/>
      <c r="DW7" s="54"/>
      <c r="DX7" s="54"/>
      <c r="DY7" s="54"/>
      <c r="DZ7" s="54"/>
      <c r="EA7" s="54"/>
      <c r="EB7" s="54"/>
      <c r="EC7" s="54"/>
      <c r="ED7" s="54"/>
      <c r="EE7" s="54"/>
      <c r="EF7" s="54"/>
      <c r="EG7" s="54"/>
      <c r="EH7" s="54"/>
      <c r="EI7" s="54"/>
      <c r="EJ7" s="54"/>
      <c r="EK7" s="54"/>
      <c r="EL7" s="54"/>
      <c r="EM7" s="54"/>
      <c r="EN7" s="54"/>
      <c r="EO7" s="54"/>
      <c r="EP7" s="54"/>
      <c r="EQ7" s="54"/>
      <c r="ER7" s="54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54"/>
      <c r="FE7" s="54"/>
      <c r="FF7" s="54"/>
      <c r="FG7" s="54"/>
      <c r="FH7" s="54"/>
      <c r="FI7" s="54"/>
      <c r="FJ7" s="54"/>
      <c r="FK7" s="54"/>
      <c r="FL7" s="54"/>
      <c r="FM7" s="54"/>
      <c r="FN7" s="54"/>
      <c r="FO7" s="54"/>
      <c r="FP7" s="54"/>
      <c r="FQ7" s="54"/>
      <c r="FR7" s="54"/>
      <c r="FS7" s="54"/>
      <c r="FT7" s="54"/>
      <c r="FU7" s="54"/>
      <c r="FV7" s="54"/>
      <c r="FW7" s="54"/>
      <c r="FX7" s="54"/>
      <c r="FY7" s="54"/>
      <c r="FZ7" s="54"/>
      <c r="GA7" s="54"/>
      <c r="GB7" s="54"/>
      <c r="GC7" s="54"/>
      <c r="GD7" s="54"/>
      <c r="GE7" s="54"/>
      <c r="GF7" s="54"/>
      <c r="GG7" s="54"/>
      <c r="GH7" s="54"/>
      <c r="GI7" s="54"/>
      <c r="GJ7" s="54"/>
      <c r="GK7" s="54"/>
      <c r="GL7" s="54"/>
      <c r="GM7" s="54"/>
      <c r="GN7" s="54"/>
      <c r="GO7" s="54"/>
      <c r="GP7" s="54"/>
      <c r="GQ7" s="54"/>
      <c r="GR7" s="54"/>
      <c r="GS7" s="54"/>
      <c r="GT7" s="54"/>
      <c r="GU7" s="54"/>
      <c r="GV7" s="54"/>
      <c r="GW7" s="54"/>
      <c r="GX7" s="54"/>
      <c r="GY7" s="54"/>
      <c r="GZ7" s="54"/>
      <c r="HA7" s="54"/>
      <c r="HB7" s="54"/>
      <c r="HC7" s="54"/>
      <c r="HD7" s="54"/>
      <c r="HE7" s="54"/>
      <c r="HF7" s="54"/>
      <c r="HG7" s="54"/>
      <c r="HH7" s="54"/>
      <c r="HI7" s="54"/>
      <c r="HJ7" s="54"/>
      <c r="HK7" s="54"/>
      <c r="HL7" s="54"/>
      <c r="HM7" s="54"/>
      <c r="HN7" s="54"/>
      <c r="HO7" s="54"/>
      <c r="HP7" s="54"/>
      <c r="HQ7" s="54"/>
      <c r="HR7" s="54"/>
      <c r="HS7" s="54"/>
      <c r="HT7" s="54"/>
      <c r="HU7" s="54"/>
      <c r="HV7" s="54"/>
      <c r="HW7" s="54"/>
      <c r="HX7" s="54"/>
      <c r="HY7" s="54"/>
      <c r="HZ7" s="54"/>
      <c r="IA7" s="54"/>
      <c r="IB7" s="54"/>
      <c r="IC7" s="54"/>
      <c r="ID7" s="54"/>
      <c r="IE7" s="54"/>
      <c r="IF7" s="54"/>
      <c r="IG7" s="54"/>
      <c r="IH7" s="54"/>
      <c r="II7" s="54"/>
      <c r="IJ7" s="54"/>
      <c r="IK7" s="54"/>
    </row>
    <row r="8" ht="24.6" customHeight="1" spans="1:245">
      <c r="A8" s="46"/>
      <c r="B8" s="46"/>
      <c r="C8" s="46"/>
      <c r="D8" s="47"/>
      <c r="E8" s="47"/>
      <c r="F8" s="48"/>
      <c r="G8" s="49"/>
      <c r="H8" s="48"/>
      <c r="I8" s="59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58"/>
      <c r="FA8" s="58"/>
      <c r="FB8" s="58"/>
      <c r="FC8" s="58"/>
      <c r="FD8" s="58"/>
      <c r="FE8" s="58"/>
      <c r="FF8" s="58"/>
      <c r="FG8" s="58"/>
      <c r="FH8" s="58"/>
      <c r="FI8" s="58"/>
      <c r="FJ8" s="58"/>
      <c r="FK8" s="58"/>
      <c r="FL8" s="58"/>
      <c r="FM8" s="58"/>
      <c r="FN8" s="58"/>
      <c r="FO8" s="58"/>
      <c r="FP8" s="58"/>
      <c r="FQ8" s="58"/>
      <c r="FR8" s="58"/>
      <c r="FS8" s="58"/>
      <c r="FT8" s="58"/>
      <c r="FU8" s="58"/>
      <c r="FV8" s="58"/>
      <c r="FW8" s="58"/>
      <c r="FX8" s="58"/>
      <c r="FY8" s="58"/>
      <c r="FZ8" s="58"/>
      <c r="GA8" s="58"/>
      <c r="GB8" s="58"/>
      <c r="GC8" s="58"/>
      <c r="GD8" s="58"/>
      <c r="GE8" s="58"/>
      <c r="GF8" s="58"/>
      <c r="GG8" s="58"/>
      <c r="GH8" s="58"/>
      <c r="GI8" s="58"/>
      <c r="GJ8" s="58"/>
      <c r="GK8" s="58"/>
      <c r="GL8" s="58"/>
      <c r="GM8" s="58"/>
      <c r="GN8" s="58"/>
      <c r="GO8" s="58"/>
      <c r="GP8" s="58"/>
      <c r="GQ8" s="58"/>
      <c r="GR8" s="58"/>
      <c r="GS8" s="58"/>
      <c r="GT8" s="58"/>
      <c r="GU8" s="58"/>
      <c r="GV8" s="58"/>
      <c r="GW8" s="58"/>
      <c r="GX8" s="58"/>
      <c r="GY8" s="58"/>
      <c r="GZ8" s="58"/>
      <c r="HA8" s="58"/>
      <c r="HB8" s="58"/>
      <c r="HC8" s="58"/>
      <c r="HD8" s="58"/>
      <c r="HE8" s="58"/>
      <c r="HF8" s="58"/>
      <c r="HG8" s="58"/>
      <c r="HH8" s="58"/>
      <c r="HI8" s="58"/>
      <c r="HJ8" s="58"/>
      <c r="HK8" s="58"/>
      <c r="HL8" s="58"/>
      <c r="HM8" s="58"/>
      <c r="HN8" s="58"/>
      <c r="HO8" s="58"/>
      <c r="HP8" s="58"/>
      <c r="HQ8" s="58"/>
      <c r="HR8" s="58"/>
      <c r="HS8" s="58"/>
      <c r="HT8" s="58"/>
      <c r="HU8" s="58"/>
      <c r="HV8" s="58"/>
      <c r="HW8" s="58"/>
      <c r="HX8" s="58"/>
      <c r="HY8" s="58"/>
      <c r="HZ8" s="58"/>
      <c r="IA8" s="58"/>
      <c r="IB8" s="58"/>
      <c r="IC8" s="58"/>
      <c r="ID8" s="58"/>
      <c r="IE8" s="58"/>
      <c r="IF8" s="58"/>
      <c r="IG8" s="58"/>
      <c r="IH8" s="58"/>
      <c r="II8" s="58"/>
      <c r="IJ8" s="58"/>
      <c r="IK8" s="58"/>
    </row>
    <row r="9" ht="24.6" customHeight="1" spans="1:245">
      <c r="A9" s="46"/>
      <c r="B9" s="46"/>
      <c r="C9" s="46"/>
      <c r="D9" s="47"/>
      <c r="E9" s="47"/>
      <c r="F9" s="48"/>
      <c r="G9" s="49"/>
      <c r="H9" s="48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54"/>
      <c r="DQ9" s="54"/>
      <c r="DR9" s="54"/>
      <c r="DS9" s="54"/>
      <c r="DT9" s="54"/>
      <c r="DU9" s="54"/>
      <c r="DV9" s="54"/>
      <c r="DW9" s="54"/>
      <c r="DX9" s="54"/>
      <c r="DY9" s="54"/>
      <c r="DZ9" s="54"/>
      <c r="EA9" s="54"/>
      <c r="EB9" s="54"/>
      <c r="EC9" s="54"/>
      <c r="ED9" s="54"/>
      <c r="EE9" s="54"/>
      <c r="EF9" s="54"/>
      <c r="EG9" s="54"/>
      <c r="EH9" s="54"/>
      <c r="EI9" s="54"/>
      <c r="EJ9" s="54"/>
      <c r="EK9" s="54"/>
      <c r="EL9" s="54"/>
      <c r="EM9" s="54"/>
      <c r="EN9" s="54"/>
      <c r="EO9" s="54"/>
      <c r="EP9" s="54"/>
      <c r="EQ9" s="54"/>
      <c r="ER9" s="54"/>
      <c r="ES9" s="54"/>
      <c r="ET9" s="54"/>
      <c r="EU9" s="54"/>
      <c r="EV9" s="54"/>
      <c r="EW9" s="54"/>
      <c r="EX9" s="54"/>
      <c r="EY9" s="54"/>
      <c r="EZ9" s="54"/>
      <c r="FA9" s="54"/>
      <c r="FB9" s="54"/>
      <c r="FC9" s="54"/>
      <c r="FD9" s="54"/>
      <c r="FE9" s="54"/>
      <c r="FF9" s="54"/>
      <c r="FG9" s="54"/>
      <c r="FH9" s="54"/>
      <c r="FI9" s="54"/>
      <c r="FJ9" s="54"/>
      <c r="FK9" s="54"/>
      <c r="FL9" s="54"/>
      <c r="FM9" s="54"/>
      <c r="FN9" s="54"/>
      <c r="FO9" s="54"/>
      <c r="FP9" s="54"/>
      <c r="FQ9" s="54"/>
      <c r="FR9" s="54"/>
      <c r="FS9" s="54"/>
      <c r="FT9" s="54"/>
      <c r="FU9" s="54"/>
      <c r="FV9" s="54"/>
      <c r="FW9" s="54"/>
      <c r="FX9" s="54"/>
      <c r="FY9" s="54"/>
      <c r="FZ9" s="54"/>
      <c r="GA9" s="54"/>
      <c r="GB9" s="54"/>
      <c r="GC9" s="54"/>
      <c r="GD9" s="54"/>
      <c r="GE9" s="54"/>
      <c r="GF9" s="54"/>
      <c r="GG9" s="54"/>
      <c r="GH9" s="54"/>
      <c r="GI9" s="54"/>
      <c r="GJ9" s="54"/>
      <c r="GK9" s="54"/>
      <c r="GL9" s="54"/>
      <c r="GM9" s="54"/>
      <c r="GN9" s="54"/>
      <c r="GO9" s="54"/>
      <c r="GP9" s="54"/>
      <c r="GQ9" s="54"/>
      <c r="GR9" s="54"/>
      <c r="GS9" s="54"/>
      <c r="GT9" s="54"/>
      <c r="GU9" s="54"/>
      <c r="GV9" s="54"/>
      <c r="GW9" s="54"/>
      <c r="GX9" s="54"/>
      <c r="GY9" s="54"/>
      <c r="GZ9" s="54"/>
      <c r="HA9" s="54"/>
      <c r="HB9" s="54"/>
      <c r="HC9" s="54"/>
      <c r="HD9" s="54"/>
      <c r="HE9" s="54"/>
      <c r="HF9" s="54"/>
      <c r="HG9" s="54"/>
      <c r="HH9" s="54"/>
      <c r="HI9" s="54"/>
      <c r="HJ9" s="54"/>
      <c r="HK9" s="54"/>
      <c r="HL9" s="54"/>
      <c r="HM9" s="54"/>
      <c r="HN9" s="54"/>
      <c r="HO9" s="54"/>
      <c r="HP9" s="54"/>
      <c r="HQ9" s="54"/>
      <c r="HR9" s="54"/>
      <c r="HS9" s="54"/>
      <c r="HT9" s="54"/>
      <c r="HU9" s="54"/>
      <c r="HV9" s="54"/>
      <c r="HW9" s="54"/>
      <c r="HX9" s="54"/>
      <c r="HY9" s="54"/>
      <c r="HZ9" s="54"/>
      <c r="IA9" s="54"/>
      <c r="IB9" s="54"/>
      <c r="IC9" s="54"/>
      <c r="ID9" s="54"/>
      <c r="IE9" s="54"/>
      <c r="IF9" s="54"/>
      <c r="IG9" s="54"/>
      <c r="IH9" s="54"/>
      <c r="II9" s="54"/>
      <c r="IJ9" s="54"/>
      <c r="IK9" s="54"/>
    </row>
    <row r="10" ht="24.6" customHeight="1" spans="1:245">
      <c r="A10" s="46"/>
      <c r="B10" s="46"/>
      <c r="C10" s="46"/>
      <c r="D10" s="47"/>
      <c r="E10" s="47"/>
      <c r="F10" s="48"/>
      <c r="G10" s="49"/>
      <c r="H10" s="48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</row>
    <row r="11" ht="24.6" customHeight="1" spans="1:245">
      <c r="A11" s="46"/>
      <c r="B11" s="46"/>
      <c r="C11" s="46"/>
      <c r="D11" s="47"/>
      <c r="E11" s="47"/>
      <c r="F11" s="48"/>
      <c r="G11" s="49"/>
      <c r="H11" s="48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</row>
    <row r="12" ht="24.6" customHeight="1" spans="1:245">
      <c r="A12" s="46"/>
      <c r="B12" s="46"/>
      <c r="C12" s="46"/>
      <c r="D12" s="47"/>
      <c r="E12" s="47"/>
      <c r="F12" s="48"/>
      <c r="G12" s="49"/>
      <c r="H12" s="48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</row>
    <row r="13" ht="24.6" customHeight="1" spans="1:245">
      <c r="A13" s="46"/>
      <c r="B13" s="46"/>
      <c r="C13" s="46"/>
      <c r="D13" s="47"/>
      <c r="E13" s="47"/>
      <c r="F13" s="48"/>
      <c r="G13" s="49"/>
      <c r="H13" s="48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</row>
    <row r="14" ht="24.6" customHeight="1" spans="1:245">
      <c r="A14" s="46"/>
      <c r="B14" s="46"/>
      <c r="C14" s="46"/>
      <c r="D14" s="46"/>
      <c r="E14" s="46"/>
      <c r="F14" s="48"/>
      <c r="G14" s="49"/>
      <c r="H14" s="48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</row>
    <row r="15" ht="24.6" customHeight="1" spans="1:245">
      <c r="A15" s="46"/>
      <c r="B15" s="46"/>
      <c r="C15" s="46"/>
      <c r="D15" s="46"/>
      <c r="E15" s="46"/>
      <c r="F15" s="48"/>
      <c r="G15" s="49"/>
      <c r="H15" s="48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</row>
    <row r="16" ht="24.6" customHeight="1" spans="1:245">
      <c r="A16" s="46"/>
      <c r="B16" s="46"/>
      <c r="C16" s="46"/>
      <c r="D16" s="46"/>
      <c r="E16" s="46"/>
      <c r="F16" s="48"/>
      <c r="G16" s="49"/>
      <c r="H16" s="48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</row>
    <row r="17" ht="24.6" customHeight="1" spans="1:245">
      <c r="A17" s="46"/>
      <c r="B17" s="46"/>
      <c r="C17" s="46"/>
      <c r="D17" s="46"/>
      <c r="E17" s="46"/>
      <c r="F17" s="48"/>
      <c r="G17" s="49"/>
      <c r="H17" s="48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</row>
    <row r="18" ht="24.6" customHeight="1" spans="1:245">
      <c r="A18" s="46"/>
      <c r="B18" s="46"/>
      <c r="C18" s="46"/>
      <c r="D18" s="46"/>
      <c r="E18" s="46"/>
      <c r="F18" s="48"/>
      <c r="G18" s="49"/>
      <c r="H18" s="48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</row>
    <row r="19" ht="24.6" customHeight="1" spans="1:245">
      <c r="A19" s="46"/>
      <c r="B19" s="46"/>
      <c r="C19" s="46"/>
      <c r="D19" s="46"/>
      <c r="E19" s="46"/>
      <c r="F19" s="48"/>
      <c r="G19" s="49"/>
      <c r="H19" s="48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</row>
    <row r="20" ht="24.6" customHeight="1" spans="1:245">
      <c r="A20" s="46"/>
      <c r="B20" s="46"/>
      <c r="C20" s="46"/>
      <c r="D20" s="46"/>
      <c r="E20" s="46"/>
      <c r="F20" s="48"/>
      <c r="G20" s="49"/>
      <c r="H20" s="48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</row>
    <row r="21" ht="24.6" customHeight="1" spans="1:245">
      <c r="A21" s="46"/>
      <c r="B21" s="46"/>
      <c r="C21" s="46"/>
      <c r="D21" s="46"/>
      <c r="E21" s="46"/>
      <c r="F21" s="48"/>
      <c r="G21" s="49"/>
      <c r="H21" s="48"/>
      <c r="I21" s="50"/>
      <c r="J21" s="6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</row>
    <row r="22" ht="24.6" customHeight="1" spans="1:245">
      <c r="A22" s="46"/>
      <c r="B22" s="46"/>
      <c r="C22" s="46"/>
      <c r="D22" s="46"/>
      <c r="E22" s="46"/>
      <c r="F22" s="48"/>
      <c r="G22" s="49"/>
      <c r="H22" s="48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</row>
    <row r="23" ht="24.6" customHeight="1" spans="1:245">
      <c r="A23" s="46"/>
      <c r="B23" s="46"/>
      <c r="C23" s="46"/>
      <c r="D23" s="46"/>
      <c r="E23" s="46"/>
      <c r="F23" s="48"/>
      <c r="G23" s="49"/>
      <c r="H23" s="48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</row>
    <row r="24" ht="24.6" customHeight="1" spans="1:245">
      <c r="A24" s="46"/>
      <c r="B24" s="46"/>
      <c r="C24" s="46"/>
      <c r="D24" s="46"/>
      <c r="E24" s="46"/>
      <c r="F24" s="48"/>
      <c r="G24" s="49"/>
      <c r="H24" s="48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</row>
    <row r="25" ht="20.1" customHeight="1" spans="1:245">
      <c r="A25" s="50"/>
      <c r="B25" s="50"/>
      <c r="C25" s="50"/>
      <c r="D25" s="51"/>
      <c r="E25" s="51"/>
      <c r="F25" s="51"/>
      <c r="G25" s="51"/>
      <c r="H25" s="51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</row>
    <row r="26" ht="20.1" customHeight="1" spans="1:245">
      <c r="A26" s="50"/>
      <c r="B26" s="50"/>
      <c r="C26" s="50"/>
      <c r="D26" s="50"/>
      <c r="E26" s="50"/>
      <c r="F26" s="50"/>
      <c r="G26" s="50"/>
      <c r="H26" s="51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</row>
    <row r="27" ht="20.1" customHeight="1" spans="1:245">
      <c r="A27" s="50"/>
      <c r="B27" s="50"/>
      <c r="C27" s="50"/>
      <c r="D27" s="51"/>
      <c r="E27" s="51"/>
      <c r="F27" s="51"/>
      <c r="G27" s="51"/>
      <c r="H27" s="51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</row>
    <row r="28" ht="20.1" customHeight="1" spans="1:245">
      <c r="A28" s="50"/>
      <c r="B28" s="50"/>
      <c r="C28" s="50"/>
      <c r="D28" s="51"/>
      <c r="E28" s="51"/>
      <c r="F28" s="51"/>
      <c r="G28" s="51"/>
      <c r="H28" s="51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</row>
    <row r="29" ht="20.1" customHeight="1" spans="1:245">
      <c r="A29" s="50"/>
      <c r="B29" s="50"/>
      <c r="C29" s="50"/>
      <c r="D29" s="50"/>
      <c r="E29" s="50"/>
      <c r="F29" s="50"/>
      <c r="G29" s="50"/>
      <c r="H29" s="51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</row>
    <row r="30" ht="20.1" customHeight="1" spans="1:245">
      <c r="A30" s="50"/>
      <c r="B30" s="50"/>
      <c r="C30" s="50"/>
      <c r="D30" s="51"/>
      <c r="E30" s="51"/>
      <c r="F30" s="51"/>
      <c r="G30" s="51"/>
      <c r="H30" s="51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</row>
    <row r="31" ht="20.1" customHeight="1" spans="1:245">
      <c r="A31" s="50"/>
      <c r="B31" s="50"/>
      <c r="C31" s="50"/>
      <c r="D31" s="51"/>
      <c r="E31" s="51"/>
      <c r="F31" s="51"/>
      <c r="G31" s="51"/>
      <c r="H31" s="51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</row>
    <row r="32" ht="20.1" customHeight="1" spans="1:245">
      <c r="A32" s="50"/>
      <c r="B32" s="50"/>
      <c r="C32" s="50"/>
      <c r="D32" s="50"/>
      <c r="E32" s="50"/>
      <c r="F32" s="50"/>
      <c r="G32" s="50"/>
      <c r="H32" s="51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</row>
    <row r="33" ht="20.1" customHeight="1" spans="1:245">
      <c r="A33" s="50"/>
      <c r="B33" s="50"/>
      <c r="C33" s="50"/>
      <c r="D33" s="50"/>
      <c r="E33" s="52"/>
      <c r="F33" s="52"/>
      <c r="G33" s="52"/>
      <c r="H33" s="51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  <c r="IJ33" s="50"/>
      <c r="IK33" s="50"/>
    </row>
    <row r="34" ht="20.1" customHeight="1" spans="1:245">
      <c r="A34" s="50"/>
      <c r="B34" s="50"/>
      <c r="C34" s="50"/>
      <c r="D34" s="50"/>
      <c r="E34" s="52"/>
      <c r="F34" s="52"/>
      <c r="G34" s="52"/>
      <c r="H34" s="51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50"/>
      <c r="DR34" s="50"/>
      <c r="DS34" s="50"/>
      <c r="DT34" s="50"/>
      <c r="DU34" s="50"/>
      <c r="DV34" s="50"/>
      <c r="DW34" s="50"/>
      <c r="DX34" s="50"/>
      <c r="DY34" s="50"/>
      <c r="DZ34" s="50"/>
      <c r="EA34" s="50"/>
      <c r="EB34" s="50"/>
      <c r="EC34" s="50"/>
      <c r="ED34" s="50"/>
      <c r="EE34" s="50"/>
      <c r="EF34" s="50"/>
      <c r="EG34" s="50"/>
      <c r="EH34" s="50"/>
      <c r="EI34" s="50"/>
      <c r="EJ34" s="50"/>
      <c r="EK34" s="50"/>
      <c r="EL34" s="50"/>
      <c r="EM34" s="50"/>
      <c r="EN34" s="50"/>
      <c r="EO34" s="50"/>
      <c r="EP34" s="50"/>
      <c r="EQ34" s="50"/>
      <c r="ER34" s="50"/>
      <c r="ES34" s="50"/>
      <c r="ET34" s="50"/>
      <c r="EU34" s="50"/>
      <c r="EV34" s="50"/>
      <c r="EW34" s="50"/>
      <c r="EX34" s="50"/>
      <c r="EY34" s="50"/>
      <c r="EZ34" s="50"/>
      <c r="FA34" s="50"/>
      <c r="FB34" s="50"/>
      <c r="FC34" s="50"/>
      <c r="FD34" s="50"/>
      <c r="FE34" s="50"/>
      <c r="FF34" s="50"/>
      <c r="FG34" s="50"/>
      <c r="FH34" s="50"/>
      <c r="FI34" s="50"/>
      <c r="FJ34" s="50"/>
      <c r="FK34" s="50"/>
      <c r="FL34" s="50"/>
      <c r="FM34" s="50"/>
      <c r="FN34" s="50"/>
      <c r="FO34" s="50"/>
      <c r="FP34" s="50"/>
      <c r="FQ34" s="50"/>
      <c r="FR34" s="50"/>
      <c r="FS34" s="50"/>
      <c r="FT34" s="50"/>
      <c r="FU34" s="50"/>
      <c r="FV34" s="50"/>
      <c r="FW34" s="50"/>
      <c r="FX34" s="50"/>
      <c r="FY34" s="50"/>
      <c r="FZ34" s="50"/>
      <c r="GA34" s="50"/>
      <c r="GB34" s="50"/>
      <c r="GC34" s="50"/>
      <c r="GD34" s="50"/>
      <c r="GE34" s="50"/>
      <c r="GF34" s="50"/>
      <c r="GG34" s="50"/>
      <c r="GH34" s="50"/>
      <c r="GI34" s="50"/>
      <c r="GJ34" s="50"/>
      <c r="GK34" s="50"/>
      <c r="GL34" s="50"/>
      <c r="GM34" s="50"/>
      <c r="GN34" s="50"/>
      <c r="GO34" s="50"/>
      <c r="GP34" s="50"/>
      <c r="GQ34" s="50"/>
      <c r="GR34" s="50"/>
      <c r="GS34" s="50"/>
      <c r="GT34" s="50"/>
      <c r="GU34" s="50"/>
      <c r="GV34" s="50"/>
      <c r="GW34" s="50"/>
      <c r="GX34" s="50"/>
      <c r="GY34" s="50"/>
      <c r="GZ34" s="50"/>
      <c r="HA34" s="50"/>
      <c r="HB34" s="50"/>
      <c r="HC34" s="50"/>
      <c r="HD34" s="50"/>
      <c r="HE34" s="50"/>
      <c r="HF34" s="50"/>
      <c r="HG34" s="50"/>
      <c r="HH34" s="50"/>
      <c r="HI34" s="50"/>
      <c r="HJ34" s="50"/>
      <c r="HK34" s="50"/>
      <c r="HL34" s="50"/>
      <c r="HM34" s="50"/>
      <c r="HN34" s="50"/>
      <c r="HO34" s="50"/>
      <c r="HP34" s="50"/>
      <c r="HQ34" s="50"/>
      <c r="HR34" s="50"/>
      <c r="HS34" s="50"/>
      <c r="HT34" s="50"/>
      <c r="HU34" s="50"/>
      <c r="HV34" s="50"/>
      <c r="HW34" s="50"/>
      <c r="HX34" s="50"/>
      <c r="HY34" s="50"/>
      <c r="HZ34" s="50"/>
      <c r="IA34" s="50"/>
      <c r="IB34" s="50"/>
      <c r="IC34" s="50"/>
      <c r="ID34" s="50"/>
      <c r="IE34" s="50"/>
      <c r="IF34" s="50"/>
      <c r="IG34" s="50"/>
      <c r="IH34" s="50"/>
      <c r="II34" s="50"/>
      <c r="IJ34" s="50"/>
      <c r="IK34" s="50"/>
    </row>
    <row r="35" ht="20.1" customHeight="1" spans="1:245">
      <c r="A35" s="50"/>
      <c r="B35" s="50"/>
      <c r="C35" s="50"/>
      <c r="D35" s="50"/>
      <c r="E35" s="50"/>
      <c r="F35" s="50"/>
      <c r="G35" s="50"/>
      <c r="H35" s="51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  <c r="CU35" s="50"/>
      <c r="CV35" s="50"/>
      <c r="CW35" s="50"/>
      <c r="CX35" s="50"/>
      <c r="CY35" s="50"/>
      <c r="CZ35" s="50"/>
      <c r="DA35" s="50"/>
      <c r="DB35" s="50"/>
      <c r="DC35" s="50"/>
      <c r="DD35" s="50"/>
      <c r="DE35" s="50"/>
      <c r="DF35" s="50"/>
      <c r="DG35" s="50"/>
      <c r="DH35" s="50"/>
      <c r="DI35" s="50"/>
      <c r="DJ35" s="50"/>
      <c r="DK35" s="50"/>
      <c r="DL35" s="50"/>
      <c r="DM35" s="50"/>
      <c r="DN35" s="50"/>
      <c r="DO35" s="50"/>
      <c r="DP35" s="50"/>
      <c r="DQ35" s="50"/>
      <c r="DR35" s="50"/>
      <c r="DS35" s="50"/>
      <c r="DT35" s="50"/>
      <c r="DU35" s="50"/>
      <c r="DV35" s="50"/>
      <c r="DW35" s="50"/>
      <c r="DX35" s="50"/>
      <c r="DY35" s="50"/>
      <c r="DZ35" s="50"/>
      <c r="EA35" s="50"/>
      <c r="EB35" s="50"/>
      <c r="EC35" s="50"/>
      <c r="ED35" s="50"/>
      <c r="EE35" s="50"/>
      <c r="EF35" s="50"/>
      <c r="EG35" s="50"/>
      <c r="EH35" s="50"/>
      <c r="EI35" s="50"/>
      <c r="EJ35" s="50"/>
      <c r="EK35" s="50"/>
      <c r="EL35" s="50"/>
      <c r="EM35" s="50"/>
      <c r="EN35" s="50"/>
      <c r="EO35" s="50"/>
      <c r="EP35" s="50"/>
      <c r="EQ35" s="50"/>
      <c r="ER35" s="50"/>
      <c r="ES35" s="50"/>
      <c r="ET35" s="50"/>
      <c r="EU35" s="50"/>
      <c r="EV35" s="50"/>
      <c r="EW35" s="50"/>
      <c r="EX35" s="50"/>
      <c r="EY35" s="50"/>
      <c r="EZ35" s="50"/>
      <c r="FA35" s="50"/>
      <c r="FB35" s="50"/>
      <c r="FC35" s="50"/>
      <c r="FD35" s="50"/>
      <c r="FE35" s="50"/>
      <c r="FF35" s="50"/>
      <c r="FG35" s="50"/>
      <c r="FH35" s="50"/>
      <c r="FI35" s="50"/>
      <c r="FJ35" s="50"/>
      <c r="FK35" s="50"/>
      <c r="FL35" s="50"/>
      <c r="FM35" s="50"/>
      <c r="FN35" s="50"/>
      <c r="FO35" s="50"/>
      <c r="FP35" s="50"/>
      <c r="FQ35" s="50"/>
      <c r="FR35" s="50"/>
      <c r="FS35" s="50"/>
      <c r="FT35" s="50"/>
      <c r="FU35" s="50"/>
      <c r="FV35" s="50"/>
      <c r="FW35" s="50"/>
      <c r="FX35" s="50"/>
      <c r="FY35" s="50"/>
      <c r="FZ35" s="50"/>
      <c r="GA35" s="50"/>
      <c r="GB35" s="50"/>
      <c r="GC35" s="50"/>
      <c r="GD35" s="50"/>
      <c r="GE35" s="50"/>
      <c r="GF35" s="50"/>
      <c r="GG35" s="50"/>
      <c r="GH35" s="50"/>
      <c r="GI35" s="50"/>
      <c r="GJ35" s="50"/>
      <c r="GK35" s="50"/>
      <c r="GL35" s="50"/>
      <c r="GM35" s="50"/>
      <c r="GN35" s="50"/>
      <c r="GO35" s="50"/>
      <c r="GP35" s="50"/>
      <c r="GQ35" s="50"/>
      <c r="GR35" s="50"/>
      <c r="GS35" s="50"/>
      <c r="GT35" s="50"/>
      <c r="GU35" s="50"/>
      <c r="GV35" s="50"/>
      <c r="GW35" s="50"/>
      <c r="GX35" s="50"/>
      <c r="GY35" s="50"/>
      <c r="GZ35" s="50"/>
      <c r="HA35" s="50"/>
      <c r="HB35" s="50"/>
      <c r="HC35" s="50"/>
      <c r="HD35" s="50"/>
      <c r="HE35" s="50"/>
      <c r="HF35" s="50"/>
      <c r="HG35" s="50"/>
      <c r="HH35" s="50"/>
      <c r="HI35" s="50"/>
      <c r="HJ35" s="50"/>
      <c r="HK35" s="50"/>
      <c r="HL35" s="50"/>
      <c r="HM35" s="50"/>
      <c r="HN35" s="50"/>
      <c r="HO35" s="50"/>
      <c r="HP35" s="50"/>
      <c r="HQ35" s="50"/>
      <c r="HR35" s="50"/>
      <c r="HS35" s="50"/>
      <c r="HT35" s="50"/>
      <c r="HU35" s="50"/>
      <c r="HV35" s="50"/>
      <c r="HW35" s="50"/>
      <c r="HX35" s="50"/>
      <c r="HY35" s="50"/>
      <c r="HZ35" s="50"/>
      <c r="IA35" s="50"/>
      <c r="IB35" s="50"/>
      <c r="IC35" s="50"/>
      <c r="ID35" s="50"/>
      <c r="IE35" s="50"/>
      <c r="IF35" s="50"/>
      <c r="IG35" s="50"/>
      <c r="IH35" s="50"/>
      <c r="II35" s="50"/>
      <c r="IJ35" s="50"/>
      <c r="IK35" s="50"/>
    </row>
    <row r="36" ht="20.1" customHeight="1" spans="1:245">
      <c r="A36" s="50"/>
      <c r="B36" s="50"/>
      <c r="C36" s="50"/>
      <c r="D36" s="50"/>
      <c r="E36" s="53"/>
      <c r="F36" s="53"/>
      <c r="G36" s="53"/>
      <c r="H36" s="51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/>
      <c r="CI36" s="50"/>
      <c r="CJ36" s="50"/>
      <c r="CK36" s="50"/>
      <c r="CL36" s="50"/>
      <c r="CM36" s="50"/>
      <c r="CN36" s="50"/>
      <c r="CO36" s="50"/>
      <c r="CP36" s="50"/>
      <c r="CQ36" s="50"/>
      <c r="CR36" s="50"/>
      <c r="CS36" s="50"/>
      <c r="CT36" s="50"/>
      <c r="CU36" s="50"/>
      <c r="CV36" s="50"/>
      <c r="CW36" s="50"/>
      <c r="CX36" s="50"/>
      <c r="CY36" s="50"/>
      <c r="CZ36" s="50"/>
      <c r="DA36" s="50"/>
      <c r="DB36" s="50"/>
      <c r="DC36" s="50"/>
      <c r="DD36" s="50"/>
      <c r="DE36" s="50"/>
      <c r="DF36" s="50"/>
      <c r="DG36" s="50"/>
      <c r="DH36" s="50"/>
      <c r="DI36" s="50"/>
      <c r="DJ36" s="50"/>
      <c r="DK36" s="50"/>
      <c r="DL36" s="50"/>
      <c r="DM36" s="50"/>
      <c r="DN36" s="50"/>
      <c r="DO36" s="50"/>
      <c r="DP36" s="50"/>
      <c r="DQ36" s="50"/>
      <c r="DR36" s="50"/>
      <c r="DS36" s="50"/>
      <c r="DT36" s="50"/>
      <c r="DU36" s="50"/>
      <c r="DV36" s="50"/>
      <c r="DW36" s="50"/>
      <c r="DX36" s="50"/>
      <c r="DY36" s="50"/>
      <c r="DZ36" s="50"/>
      <c r="EA36" s="50"/>
      <c r="EB36" s="50"/>
      <c r="EC36" s="50"/>
      <c r="ED36" s="50"/>
      <c r="EE36" s="50"/>
      <c r="EF36" s="50"/>
      <c r="EG36" s="50"/>
      <c r="EH36" s="50"/>
      <c r="EI36" s="50"/>
      <c r="EJ36" s="50"/>
      <c r="EK36" s="50"/>
      <c r="EL36" s="50"/>
      <c r="EM36" s="50"/>
      <c r="EN36" s="50"/>
      <c r="EO36" s="50"/>
      <c r="EP36" s="50"/>
      <c r="EQ36" s="50"/>
      <c r="ER36" s="50"/>
      <c r="ES36" s="50"/>
      <c r="ET36" s="50"/>
      <c r="EU36" s="50"/>
      <c r="EV36" s="50"/>
      <c r="EW36" s="50"/>
      <c r="EX36" s="50"/>
      <c r="EY36" s="50"/>
      <c r="EZ36" s="50"/>
      <c r="FA36" s="50"/>
      <c r="FB36" s="50"/>
      <c r="FC36" s="50"/>
      <c r="FD36" s="50"/>
      <c r="FE36" s="50"/>
      <c r="FF36" s="50"/>
      <c r="FG36" s="50"/>
      <c r="FH36" s="50"/>
      <c r="FI36" s="50"/>
      <c r="FJ36" s="50"/>
      <c r="FK36" s="50"/>
      <c r="FL36" s="50"/>
      <c r="FM36" s="50"/>
      <c r="FN36" s="50"/>
      <c r="FO36" s="50"/>
      <c r="FP36" s="50"/>
      <c r="FQ36" s="50"/>
      <c r="FR36" s="50"/>
      <c r="FS36" s="50"/>
      <c r="FT36" s="50"/>
      <c r="FU36" s="50"/>
      <c r="FV36" s="50"/>
      <c r="FW36" s="50"/>
      <c r="FX36" s="50"/>
      <c r="FY36" s="50"/>
      <c r="FZ36" s="50"/>
      <c r="GA36" s="50"/>
      <c r="GB36" s="50"/>
      <c r="GC36" s="50"/>
      <c r="GD36" s="50"/>
      <c r="GE36" s="50"/>
      <c r="GF36" s="50"/>
      <c r="GG36" s="50"/>
      <c r="GH36" s="50"/>
      <c r="GI36" s="50"/>
      <c r="GJ36" s="50"/>
      <c r="GK36" s="50"/>
      <c r="GL36" s="50"/>
      <c r="GM36" s="50"/>
      <c r="GN36" s="50"/>
      <c r="GO36" s="50"/>
      <c r="GP36" s="50"/>
      <c r="GQ36" s="50"/>
      <c r="GR36" s="50"/>
      <c r="GS36" s="50"/>
      <c r="GT36" s="50"/>
      <c r="GU36" s="50"/>
      <c r="GV36" s="50"/>
      <c r="GW36" s="50"/>
      <c r="GX36" s="50"/>
      <c r="GY36" s="50"/>
      <c r="GZ36" s="50"/>
      <c r="HA36" s="50"/>
      <c r="HB36" s="50"/>
      <c r="HC36" s="50"/>
      <c r="HD36" s="50"/>
      <c r="HE36" s="50"/>
      <c r="HF36" s="50"/>
      <c r="HG36" s="50"/>
      <c r="HH36" s="50"/>
      <c r="HI36" s="50"/>
      <c r="HJ36" s="50"/>
      <c r="HK36" s="50"/>
      <c r="HL36" s="50"/>
      <c r="HM36" s="50"/>
      <c r="HN36" s="50"/>
      <c r="HO36" s="50"/>
      <c r="HP36" s="50"/>
      <c r="HQ36" s="50"/>
      <c r="HR36" s="50"/>
      <c r="HS36" s="50"/>
      <c r="HT36" s="50"/>
      <c r="HU36" s="50"/>
      <c r="HV36" s="50"/>
      <c r="HW36" s="50"/>
      <c r="HX36" s="50"/>
      <c r="HY36" s="50"/>
      <c r="HZ36" s="50"/>
      <c r="IA36" s="50"/>
      <c r="IB36" s="50"/>
      <c r="IC36" s="50"/>
      <c r="ID36" s="50"/>
      <c r="IE36" s="50"/>
      <c r="IF36" s="50"/>
      <c r="IG36" s="50"/>
      <c r="IH36" s="50"/>
      <c r="II36" s="50"/>
      <c r="IJ36" s="50"/>
      <c r="IK36" s="50"/>
    </row>
    <row r="37" ht="20.1" customHeight="1" spans="1:245">
      <c r="A37" s="54"/>
      <c r="B37" s="54"/>
      <c r="C37" s="54"/>
      <c r="D37" s="54"/>
      <c r="E37" s="55"/>
      <c r="F37" s="55"/>
      <c r="G37" s="55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54"/>
      <c r="CC37" s="54"/>
      <c r="CD37" s="54"/>
      <c r="CE37" s="54"/>
      <c r="CF37" s="54"/>
      <c r="CG37" s="54"/>
      <c r="CH37" s="54"/>
      <c r="CI37" s="54"/>
      <c r="CJ37" s="54"/>
      <c r="CK37" s="54"/>
      <c r="CL37" s="54"/>
      <c r="CM37" s="54"/>
      <c r="CN37" s="54"/>
      <c r="CO37" s="54"/>
      <c r="CP37" s="54"/>
      <c r="CQ37" s="54"/>
      <c r="CR37" s="54"/>
      <c r="CS37" s="54"/>
      <c r="CT37" s="54"/>
      <c r="CU37" s="54"/>
      <c r="CV37" s="54"/>
      <c r="CW37" s="54"/>
      <c r="CX37" s="54"/>
      <c r="CY37" s="54"/>
      <c r="CZ37" s="54"/>
      <c r="DA37" s="54"/>
      <c r="DB37" s="54"/>
      <c r="DC37" s="54"/>
      <c r="DD37" s="54"/>
      <c r="DE37" s="54"/>
      <c r="DF37" s="54"/>
      <c r="DG37" s="54"/>
      <c r="DH37" s="54"/>
      <c r="DI37" s="54"/>
      <c r="DJ37" s="54"/>
      <c r="DK37" s="54"/>
      <c r="DL37" s="54"/>
      <c r="DM37" s="54"/>
      <c r="DN37" s="54"/>
      <c r="DO37" s="54"/>
      <c r="DP37" s="54"/>
      <c r="DQ37" s="54"/>
      <c r="DR37" s="54"/>
      <c r="DS37" s="54"/>
      <c r="DT37" s="54"/>
      <c r="DU37" s="54"/>
      <c r="DV37" s="54"/>
      <c r="DW37" s="54"/>
      <c r="DX37" s="54"/>
      <c r="DY37" s="54"/>
      <c r="DZ37" s="54"/>
      <c r="EA37" s="54"/>
      <c r="EB37" s="54"/>
      <c r="EC37" s="54"/>
      <c r="ED37" s="54"/>
      <c r="EE37" s="54"/>
      <c r="EF37" s="54"/>
      <c r="EG37" s="54"/>
      <c r="EH37" s="54"/>
      <c r="EI37" s="54"/>
      <c r="EJ37" s="54"/>
      <c r="EK37" s="54"/>
      <c r="EL37" s="54"/>
      <c r="EM37" s="54"/>
      <c r="EN37" s="54"/>
      <c r="EO37" s="54"/>
      <c r="EP37" s="54"/>
      <c r="EQ37" s="54"/>
      <c r="ER37" s="54"/>
      <c r="ES37" s="54"/>
      <c r="ET37" s="54"/>
      <c r="EU37" s="54"/>
      <c r="EV37" s="54"/>
      <c r="EW37" s="54"/>
      <c r="EX37" s="54"/>
      <c r="EY37" s="54"/>
      <c r="EZ37" s="54"/>
      <c r="FA37" s="54"/>
      <c r="FB37" s="54"/>
      <c r="FC37" s="54"/>
      <c r="FD37" s="54"/>
      <c r="FE37" s="54"/>
      <c r="FF37" s="54"/>
      <c r="FG37" s="54"/>
      <c r="FH37" s="54"/>
      <c r="FI37" s="54"/>
      <c r="FJ37" s="54"/>
      <c r="FK37" s="54"/>
      <c r="FL37" s="54"/>
      <c r="FM37" s="54"/>
      <c r="FN37" s="54"/>
      <c r="FO37" s="54"/>
      <c r="FP37" s="54"/>
      <c r="FQ37" s="54"/>
      <c r="FR37" s="54"/>
      <c r="FS37" s="54"/>
      <c r="FT37" s="54"/>
      <c r="FU37" s="54"/>
      <c r="FV37" s="54"/>
      <c r="FW37" s="54"/>
      <c r="FX37" s="54"/>
      <c r="FY37" s="54"/>
      <c r="FZ37" s="54"/>
      <c r="GA37" s="54"/>
      <c r="GB37" s="54"/>
      <c r="GC37" s="54"/>
      <c r="GD37" s="54"/>
      <c r="GE37" s="54"/>
      <c r="GF37" s="54"/>
      <c r="GG37" s="54"/>
      <c r="GH37" s="54"/>
      <c r="GI37" s="54"/>
      <c r="GJ37" s="54"/>
      <c r="GK37" s="54"/>
      <c r="GL37" s="54"/>
      <c r="GM37" s="54"/>
      <c r="GN37" s="54"/>
      <c r="GO37" s="54"/>
      <c r="GP37" s="54"/>
      <c r="GQ37" s="54"/>
      <c r="GR37" s="54"/>
      <c r="GS37" s="54"/>
      <c r="GT37" s="54"/>
      <c r="GU37" s="54"/>
      <c r="GV37" s="54"/>
      <c r="GW37" s="54"/>
      <c r="GX37" s="54"/>
      <c r="GY37" s="54"/>
      <c r="GZ37" s="54"/>
      <c r="HA37" s="54"/>
      <c r="HB37" s="54"/>
      <c r="HC37" s="54"/>
      <c r="HD37" s="54"/>
      <c r="HE37" s="54"/>
      <c r="HF37" s="54"/>
      <c r="HG37" s="54"/>
      <c r="HH37" s="54"/>
      <c r="HI37" s="54"/>
      <c r="HJ37" s="54"/>
      <c r="HK37" s="54"/>
      <c r="HL37" s="54"/>
      <c r="HM37" s="54"/>
      <c r="HN37" s="54"/>
      <c r="HO37" s="54"/>
      <c r="HP37" s="54"/>
      <c r="HQ37" s="54"/>
      <c r="HR37" s="54"/>
      <c r="HS37" s="54"/>
      <c r="HT37" s="54"/>
      <c r="HU37" s="54"/>
      <c r="HV37" s="54"/>
      <c r="HW37" s="54"/>
      <c r="HX37" s="54"/>
      <c r="HY37" s="54"/>
      <c r="HZ37" s="54"/>
      <c r="IA37" s="54"/>
      <c r="IB37" s="54"/>
      <c r="IC37" s="54"/>
      <c r="ID37" s="54"/>
      <c r="IE37" s="54"/>
      <c r="IF37" s="54"/>
      <c r="IG37" s="54"/>
      <c r="IH37" s="54"/>
      <c r="II37" s="54"/>
      <c r="IJ37" s="54"/>
      <c r="IK37" s="54"/>
    </row>
    <row r="38" ht="20.1" customHeight="1" spans="1:245">
      <c r="A38" s="56"/>
      <c r="B38" s="56"/>
      <c r="C38" s="56"/>
      <c r="D38" s="56"/>
      <c r="E38" s="56"/>
      <c r="F38" s="56"/>
      <c r="G38" s="56"/>
      <c r="H38" s="57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8"/>
      <c r="CA38" s="58"/>
      <c r="CB38" s="58"/>
      <c r="CC38" s="58"/>
      <c r="CD38" s="58"/>
      <c r="CE38" s="58"/>
      <c r="CF38" s="58"/>
      <c r="CG38" s="58"/>
      <c r="CH38" s="58"/>
      <c r="CI38" s="58"/>
      <c r="CJ38" s="58"/>
      <c r="CK38" s="58"/>
      <c r="CL38" s="58"/>
      <c r="CM38" s="58"/>
      <c r="CN38" s="58"/>
      <c r="CO38" s="58"/>
      <c r="CP38" s="58"/>
      <c r="CQ38" s="58"/>
      <c r="CR38" s="58"/>
      <c r="CS38" s="58"/>
      <c r="CT38" s="58"/>
      <c r="CU38" s="58"/>
      <c r="CV38" s="58"/>
      <c r="CW38" s="58"/>
      <c r="CX38" s="58"/>
      <c r="CY38" s="58"/>
      <c r="CZ38" s="58"/>
      <c r="DA38" s="58"/>
      <c r="DB38" s="58"/>
      <c r="DC38" s="58"/>
      <c r="DD38" s="58"/>
      <c r="DE38" s="58"/>
      <c r="DF38" s="58"/>
      <c r="DG38" s="58"/>
      <c r="DH38" s="58"/>
      <c r="DI38" s="58"/>
      <c r="DJ38" s="58"/>
      <c r="DK38" s="58"/>
      <c r="DL38" s="58"/>
      <c r="DM38" s="58"/>
      <c r="DN38" s="58"/>
      <c r="DO38" s="58"/>
      <c r="DP38" s="58"/>
      <c r="DQ38" s="58"/>
      <c r="DR38" s="58"/>
      <c r="DS38" s="58"/>
      <c r="DT38" s="58"/>
      <c r="DU38" s="58"/>
      <c r="DV38" s="58"/>
      <c r="DW38" s="58"/>
      <c r="DX38" s="58"/>
      <c r="DY38" s="58"/>
      <c r="DZ38" s="58"/>
      <c r="EA38" s="58"/>
      <c r="EB38" s="58"/>
      <c r="EC38" s="58"/>
      <c r="ED38" s="58"/>
      <c r="EE38" s="58"/>
      <c r="EF38" s="58"/>
      <c r="EG38" s="58"/>
      <c r="EH38" s="58"/>
      <c r="EI38" s="58"/>
      <c r="EJ38" s="58"/>
      <c r="EK38" s="58"/>
      <c r="EL38" s="58"/>
      <c r="EM38" s="58"/>
      <c r="EN38" s="58"/>
      <c r="EO38" s="58"/>
      <c r="EP38" s="58"/>
      <c r="EQ38" s="58"/>
      <c r="ER38" s="58"/>
      <c r="ES38" s="58"/>
      <c r="ET38" s="58"/>
      <c r="EU38" s="58"/>
      <c r="EV38" s="58"/>
      <c r="EW38" s="58"/>
      <c r="EX38" s="58"/>
      <c r="EY38" s="58"/>
      <c r="EZ38" s="58"/>
      <c r="FA38" s="58"/>
      <c r="FB38" s="58"/>
      <c r="FC38" s="58"/>
      <c r="FD38" s="58"/>
      <c r="FE38" s="58"/>
      <c r="FF38" s="58"/>
      <c r="FG38" s="58"/>
      <c r="FH38" s="58"/>
      <c r="FI38" s="58"/>
      <c r="FJ38" s="58"/>
      <c r="FK38" s="58"/>
      <c r="FL38" s="58"/>
      <c r="FM38" s="58"/>
      <c r="FN38" s="58"/>
      <c r="FO38" s="58"/>
      <c r="FP38" s="58"/>
      <c r="FQ38" s="58"/>
      <c r="FR38" s="58"/>
      <c r="FS38" s="58"/>
      <c r="FT38" s="58"/>
      <c r="FU38" s="58"/>
      <c r="FV38" s="58"/>
      <c r="FW38" s="58"/>
      <c r="FX38" s="58"/>
      <c r="FY38" s="58"/>
      <c r="FZ38" s="58"/>
      <c r="GA38" s="58"/>
      <c r="GB38" s="58"/>
      <c r="GC38" s="58"/>
      <c r="GD38" s="58"/>
      <c r="GE38" s="58"/>
      <c r="GF38" s="58"/>
      <c r="GG38" s="58"/>
      <c r="GH38" s="58"/>
      <c r="GI38" s="58"/>
      <c r="GJ38" s="58"/>
      <c r="GK38" s="58"/>
      <c r="GL38" s="58"/>
      <c r="GM38" s="58"/>
      <c r="GN38" s="58"/>
      <c r="GO38" s="58"/>
      <c r="GP38" s="58"/>
      <c r="GQ38" s="58"/>
      <c r="GR38" s="58"/>
      <c r="GS38" s="58"/>
      <c r="GT38" s="58"/>
      <c r="GU38" s="58"/>
      <c r="GV38" s="58"/>
      <c r="GW38" s="58"/>
      <c r="GX38" s="58"/>
      <c r="GY38" s="58"/>
      <c r="GZ38" s="58"/>
      <c r="HA38" s="58"/>
      <c r="HB38" s="58"/>
      <c r="HC38" s="58"/>
      <c r="HD38" s="58"/>
      <c r="HE38" s="58"/>
      <c r="HF38" s="58"/>
      <c r="HG38" s="58"/>
      <c r="HH38" s="58"/>
      <c r="HI38" s="58"/>
      <c r="HJ38" s="58"/>
      <c r="HK38" s="58"/>
      <c r="HL38" s="58"/>
      <c r="HM38" s="58"/>
      <c r="HN38" s="58"/>
      <c r="HO38" s="58"/>
      <c r="HP38" s="58"/>
      <c r="HQ38" s="58"/>
      <c r="HR38" s="58"/>
      <c r="HS38" s="58"/>
      <c r="HT38" s="58"/>
      <c r="HU38" s="58"/>
      <c r="HV38" s="58"/>
      <c r="HW38" s="58"/>
      <c r="HX38" s="58"/>
      <c r="HY38" s="58"/>
      <c r="HZ38" s="58"/>
      <c r="IA38" s="58"/>
      <c r="IB38" s="58"/>
      <c r="IC38" s="58"/>
      <c r="ID38" s="58"/>
      <c r="IE38" s="58"/>
      <c r="IF38" s="58"/>
      <c r="IG38" s="58"/>
      <c r="IH38" s="58"/>
      <c r="II38" s="58"/>
      <c r="IJ38" s="58"/>
      <c r="IK38" s="58"/>
    </row>
    <row r="39" ht="20.1" customHeight="1" spans="1:245">
      <c r="A39" s="54"/>
      <c r="B39" s="54"/>
      <c r="C39" s="54"/>
      <c r="D39" s="54"/>
      <c r="E39" s="54"/>
      <c r="F39" s="54"/>
      <c r="G39" s="54"/>
      <c r="H39" s="57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8"/>
      <c r="CA39" s="58"/>
      <c r="CB39" s="58"/>
      <c r="CC39" s="58"/>
      <c r="CD39" s="58"/>
      <c r="CE39" s="58"/>
      <c r="CF39" s="58"/>
      <c r="CG39" s="58"/>
      <c r="CH39" s="58"/>
      <c r="CI39" s="58"/>
      <c r="CJ39" s="58"/>
      <c r="CK39" s="58"/>
      <c r="CL39" s="58"/>
      <c r="CM39" s="58"/>
      <c r="CN39" s="58"/>
      <c r="CO39" s="58"/>
      <c r="CP39" s="58"/>
      <c r="CQ39" s="58"/>
      <c r="CR39" s="58"/>
      <c r="CS39" s="58"/>
      <c r="CT39" s="58"/>
      <c r="CU39" s="58"/>
      <c r="CV39" s="58"/>
      <c r="CW39" s="58"/>
      <c r="CX39" s="58"/>
      <c r="CY39" s="58"/>
      <c r="CZ39" s="58"/>
      <c r="DA39" s="58"/>
      <c r="DB39" s="58"/>
      <c r="DC39" s="58"/>
      <c r="DD39" s="58"/>
      <c r="DE39" s="58"/>
      <c r="DF39" s="58"/>
      <c r="DG39" s="58"/>
      <c r="DH39" s="58"/>
      <c r="DI39" s="58"/>
      <c r="DJ39" s="58"/>
      <c r="DK39" s="58"/>
      <c r="DL39" s="58"/>
      <c r="DM39" s="58"/>
      <c r="DN39" s="58"/>
      <c r="DO39" s="58"/>
      <c r="DP39" s="58"/>
      <c r="DQ39" s="58"/>
      <c r="DR39" s="58"/>
      <c r="DS39" s="58"/>
      <c r="DT39" s="58"/>
      <c r="DU39" s="58"/>
      <c r="DV39" s="58"/>
      <c r="DW39" s="58"/>
      <c r="DX39" s="58"/>
      <c r="DY39" s="58"/>
      <c r="DZ39" s="58"/>
      <c r="EA39" s="58"/>
      <c r="EB39" s="58"/>
      <c r="EC39" s="58"/>
      <c r="ED39" s="58"/>
      <c r="EE39" s="58"/>
      <c r="EF39" s="58"/>
      <c r="EG39" s="58"/>
      <c r="EH39" s="58"/>
      <c r="EI39" s="58"/>
      <c r="EJ39" s="58"/>
      <c r="EK39" s="58"/>
      <c r="EL39" s="58"/>
      <c r="EM39" s="58"/>
      <c r="EN39" s="58"/>
      <c r="EO39" s="58"/>
      <c r="EP39" s="58"/>
      <c r="EQ39" s="58"/>
      <c r="ER39" s="58"/>
      <c r="ES39" s="58"/>
      <c r="ET39" s="58"/>
      <c r="EU39" s="58"/>
      <c r="EV39" s="58"/>
      <c r="EW39" s="58"/>
      <c r="EX39" s="58"/>
      <c r="EY39" s="58"/>
      <c r="EZ39" s="58"/>
      <c r="FA39" s="58"/>
      <c r="FB39" s="58"/>
      <c r="FC39" s="58"/>
      <c r="FD39" s="58"/>
      <c r="FE39" s="58"/>
      <c r="FF39" s="58"/>
      <c r="FG39" s="58"/>
      <c r="FH39" s="58"/>
      <c r="FI39" s="58"/>
      <c r="FJ39" s="58"/>
      <c r="FK39" s="58"/>
      <c r="FL39" s="58"/>
      <c r="FM39" s="58"/>
      <c r="FN39" s="58"/>
      <c r="FO39" s="58"/>
      <c r="FP39" s="58"/>
      <c r="FQ39" s="58"/>
      <c r="FR39" s="58"/>
      <c r="FS39" s="58"/>
      <c r="FT39" s="58"/>
      <c r="FU39" s="58"/>
      <c r="FV39" s="58"/>
      <c r="FW39" s="58"/>
      <c r="FX39" s="58"/>
      <c r="FY39" s="58"/>
      <c r="FZ39" s="58"/>
      <c r="GA39" s="58"/>
      <c r="GB39" s="58"/>
      <c r="GC39" s="58"/>
      <c r="GD39" s="58"/>
      <c r="GE39" s="58"/>
      <c r="GF39" s="58"/>
      <c r="GG39" s="58"/>
      <c r="GH39" s="58"/>
      <c r="GI39" s="58"/>
      <c r="GJ39" s="58"/>
      <c r="GK39" s="58"/>
      <c r="GL39" s="58"/>
      <c r="GM39" s="58"/>
      <c r="GN39" s="58"/>
      <c r="GO39" s="58"/>
      <c r="GP39" s="58"/>
      <c r="GQ39" s="58"/>
      <c r="GR39" s="58"/>
      <c r="GS39" s="58"/>
      <c r="GT39" s="58"/>
      <c r="GU39" s="58"/>
      <c r="GV39" s="58"/>
      <c r="GW39" s="58"/>
      <c r="GX39" s="58"/>
      <c r="GY39" s="58"/>
      <c r="GZ39" s="58"/>
      <c r="HA39" s="58"/>
      <c r="HB39" s="58"/>
      <c r="HC39" s="58"/>
      <c r="HD39" s="58"/>
      <c r="HE39" s="58"/>
      <c r="HF39" s="58"/>
      <c r="HG39" s="58"/>
      <c r="HH39" s="58"/>
      <c r="HI39" s="58"/>
      <c r="HJ39" s="58"/>
      <c r="HK39" s="58"/>
      <c r="HL39" s="58"/>
      <c r="HM39" s="58"/>
      <c r="HN39" s="58"/>
      <c r="HO39" s="58"/>
      <c r="HP39" s="58"/>
      <c r="HQ39" s="58"/>
      <c r="HR39" s="58"/>
      <c r="HS39" s="58"/>
      <c r="HT39" s="58"/>
      <c r="HU39" s="58"/>
      <c r="HV39" s="58"/>
      <c r="HW39" s="58"/>
      <c r="HX39" s="58"/>
      <c r="HY39" s="58"/>
      <c r="HZ39" s="58"/>
      <c r="IA39" s="58"/>
      <c r="IB39" s="58"/>
      <c r="IC39" s="58"/>
      <c r="ID39" s="58"/>
      <c r="IE39" s="58"/>
      <c r="IF39" s="58"/>
      <c r="IG39" s="58"/>
      <c r="IH39" s="58"/>
      <c r="II39" s="58"/>
      <c r="IJ39" s="58"/>
      <c r="IK39" s="58"/>
    </row>
    <row r="40" ht="20.1" customHeight="1" spans="1:245">
      <c r="A40" s="58"/>
      <c r="B40" s="58"/>
      <c r="C40" s="58"/>
      <c r="D40" s="58"/>
      <c r="E40" s="58"/>
      <c r="F40" s="54"/>
      <c r="G40" s="54"/>
      <c r="H40" s="57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8"/>
      <c r="CA40" s="58"/>
      <c r="CB40" s="58"/>
      <c r="CC40" s="58"/>
      <c r="CD40" s="58"/>
      <c r="CE40" s="58"/>
      <c r="CF40" s="58"/>
      <c r="CG40" s="58"/>
      <c r="CH40" s="58"/>
      <c r="CI40" s="58"/>
      <c r="CJ40" s="58"/>
      <c r="CK40" s="58"/>
      <c r="CL40" s="58"/>
      <c r="CM40" s="58"/>
      <c r="CN40" s="58"/>
      <c r="CO40" s="58"/>
      <c r="CP40" s="58"/>
      <c r="CQ40" s="58"/>
      <c r="CR40" s="58"/>
      <c r="CS40" s="58"/>
      <c r="CT40" s="58"/>
      <c r="CU40" s="58"/>
      <c r="CV40" s="58"/>
      <c r="CW40" s="58"/>
      <c r="CX40" s="58"/>
      <c r="CY40" s="58"/>
      <c r="CZ40" s="58"/>
      <c r="DA40" s="58"/>
      <c r="DB40" s="58"/>
      <c r="DC40" s="58"/>
      <c r="DD40" s="58"/>
      <c r="DE40" s="58"/>
      <c r="DF40" s="58"/>
      <c r="DG40" s="58"/>
      <c r="DH40" s="58"/>
      <c r="DI40" s="58"/>
      <c r="DJ40" s="58"/>
      <c r="DK40" s="58"/>
      <c r="DL40" s="58"/>
      <c r="DM40" s="58"/>
      <c r="DN40" s="58"/>
      <c r="DO40" s="58"/>
      <c r="DP40" s="58"/>
      <c r="DQ40" s="58"/>
      <c r="DR40" s="58"/>
      <c r="DS40" s="58"/>
      <c r="DT40" s="58"/>
      <c r="DU40" s="58"/>
      <c r="DV40" s="58"/>
      <c r="DW40" s="58"/>
      <c r="DX40" s="58"/>
      <c r="DY40" s="58"/>
      <c r="DZ40" s="58"/>
      <c r="EA40" s="58"/>
      <c r="EB40" s="58"/>
      <c r="EC40" s="58"/>
      <c r="ED40" s="58"/>
      <c r="EE40" s="58"/>
      <c r="EF40" s="58"/>
      <c r="EG40" s="58"/>
      <c r="EH40" s="58"/>
      <c r="EI40" s="58"/>
      <c r="EJ40" s="58"/>
      <c r="EK40" s="58"/>
      <c r="EL40" s="58"/>
      <c r="EM40" s="58"/>
      <c r="EN40" s="58"/>
      <c r="EO40" s="58"/>
      <c r="EP40" s="58"/>
      <c r="EQ40" s="58"/>
      <c r="ER40" s="58"/>
      <c r="ES40" s="58"/>
      <c r="ET40" s="58"/>
      <c r="EU40" s="58"/>
      <c r="EV40" s="58"/>
      <c r="EW40" s="58"/>
      <c r="EX40" s="58"/>
      <c r="EY40" s="58"/>
      <c r="EZ40" s="58"/>
      <c r="FA40" s="58"/>
      <c r="FB40" s="58"/>
      <c r="FC40" s="58"/>
      <c r="FD40" s="58"/>
      <c r="FE40" s="58"/>
      <c r="FF40" s="58"/>
      <c r="FG40" s="58"/>
      <c r="FH40" s="58"/>
      <c r="FI40" s="58"/>
      <c r="FJ40" s="58"/>
      <c r="FK40" s="58"/>
      <c r="FL40" s="58"/>
      <c r="FM40" s="58"/>
      <c r="FN40" s="58"/>
      <c r="FO40" s="58"/>
      <c r="FP40" s="58"/>
      <c r="FQ40" s="58"/>
      <c r="FR40" s="58"/>
      <c r="FS40" s="58"/>
      <c r="FT40" s="58"/>
      <c r="FU40" s="58"/>
      <c r="FV40" s="58"/>
      <c r="FW40" s="58"/>
      <c r="FX40" s="58"/>
      <c r="FY40" s="58"/>
      <c r="FZ40" s="58"/>
      <c r="GA40" s="58"/>
      <c r="GB40" s="58"/>
      <c r="GC40" s="58"/>
      <c r="GD40" s="58"/>
      <c r="GE40" s="58"/>
      <c r="GF40" s="58"/>
      <c r="GG40" s="58"/>
      <c r="GH40" s="58"/>
      <c r="GI40" s="58"/>
      <c r="GJ40" s="58"/>
      <c r="GK40" s="58"/>
      <c r="GL40" s="58"/>
      <c r="GM40" s="58"/>
      <c r="GN40" s="58"/>
      <c r="GO40" s="58"/>
      <c r="GP40" s="58"/>
      <c r="GQ40" s="58"/>
      <c r="GR40" s="58"/>
      <c r="GS40" s="58"/>
      <c r="GT40" s="58"/>
      <c r="GU40" s="58"/>
      <c r="GV40" s="58"/>
      <c r="GW40" s="58"/>
      <c r="GX40" s="58"/>
      <c r="GY40" s="58"/>
      <c r="GZ40" s="58"/>
      <c r="HA40" s="58"/>
      <c r="HB40" s="58"/>
      <c r="HC40" s="58"/>
      <c r="HD40" s="58"/>
      <c r="HE40" s="58"/>
      <c r="HF40" s="58"/>
      <c r="HG40" s="58"/>
      <c r="HH40" s="58"/>
      <c r="HI40" s="58"/>
      <c r="HJ40" s="58"/>
      <c r="HK40" s="58"/>
      <c r="HL40" s="58"/>
      <c r="HM40" s="58"/>
      <c r="HN40" s="58"/>
      <c r="HO40" s="58"/>
      <c r="HP40" s="58"/>
      <c r="HQ40" s="58"/>
      <c r="HR40" s="58"/>
      <c r="HS40" s="58"/>
      <c r="HT40" s="58"/>
      <c r="HU40" s="58"/>
      <c r="HV40" s="58"/>
      <c r="HW40" s="58"/>
      <c r="HX40" s="58"/>
      <c r="HY40" s="58"/>
      <c r="HZ40" s="58"/>
      <c r="IA40" s="58"/>
      <c r="IB40" s="58"/>
      <c r="IC40" s="58"/>
      <c r="ID40" s="58"/>
      <c r="IE40" s="58"/>
      <c r="IF40" s="58"/>
      <c r="IG40" s="58"/>
      <c r="IH40" s="58"/>
      <c r="II40" s="58"/>
      <c r="IJ40" s="58"/>
      <c r="IK40" s="58"/>
    </row>
    <row r="41" ht="20.1" customHeight="1" spans="1:245">
      <c r="A41" s="58"/>
      <c r="B41" s="58"/>
      <c r="C41" s="58"/>
      <c r="D41" s="58"/>
      <c r="E41" s="58"/>
      <c r="F41" s="54"/>
      <c r="G41" s="54"/>
      <c r="H41" s="57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8"/>
      <c r="CA41" s="58"/>
      <c r="CB41" s="58"/>
      <c r="CC41" s="58"/>
      <c r="CD41" s="58"/>
      <c r="CE41" s="58"/>
      <c r="CF41" s="58"/>
      <c r="CG41" s="58"/>
      <c r="CH41" s="58"/>
      <c r="CI41" s="58"/>
      <c r="CJ41" s="58"/>
      <c r="CK41" s="58"/>
      <c r="CL41" s="58"/>
      <c r="CM41" s="58"/>
      <c r="CN41" s="58"/>
      <c r="CO41" s="58"/>
      <c r="CP41" s="58"/>
      <c r="CQ41" s="58"/>
      <c r="CR41" s="58"/>
      <c r="CS41" s="58"/>
      <c r="CT41" s="58"/>
      <c r="CU41" s="58"/>
      <c r="CV41" s="58"/>
      <c r="CW41" s="58"/>
      <c r="CX41" s="58"/>
      <c r="CY41" s="58"/>
      <c r="CZ41" s="58"/>
      <c r="DA41" s="58"/>
      <c r="DB41" s="58"/>
      <c r="DC41" s="58"/>
      <c r="DD41" s="58"/>
      <c r="DE41" s="58"/>
      <c r="DF41" s="58"/>
      <c r="DG41" s="58"/>
      <c r="DH41" s="58"/>
      <c r="DI41" s="58"/>
      <c r="DJ41" s="58"/>
      <c r="DK41" s="58"/>
      <c r="DL41" s="58"/>
      <c r="DM41" s="58"/>
      <c r="DN41" s="58"/>
      <c r="DO41" s="58"/>
      <c r="DP41" s="58"/>
      <c r="DQ41" s="58"/>
      <c r="DR41" s="58"/>
      <c r="DS41" s="58"/>
      <c r="DT41" s="58"/>
      <c r="DU41" s="58"/>
      <c r="DV41" s="58"/>
      <c r="DW41" s="58"/>
      <c r="DX41" s="58"/>
      <c r="DY41" s="58"/>
      <c r="DZ41" s="58"/>
      <c r="EA41" s="58"/>
      <c r="EB41" s="58"/>
      <c r="EC41" s="58"/>
      <c r="ED41" s="58"/>
      <c r="EE41" s="58"/>
      <c r="EF41" s="58"/>
      <c r="EG41" s="58"/>
      <c r="EH41" s="58"/>
      <c r="EI41" s="58"/>
      <c r="EJ41" s="58"/>
      <c r="EK41" s="58"/>
      <c r="EL41" s="58"/>
      <c r="EM41" s="58"/>
      <c r="EN41" s="58"/>
      <c r="EO41" s="58"/>
      <c r="EP41" s="58"/>
      <c r="EQ41" s="58"/>
      <c r="ER41" s="58"/>
      <c r="ES41" s="58"/>
      <c r="ET41" s="58"/>
      <c r="EU41" s="58"/>
      <c r="EV41" s="58"/>
      <c r="EW41" s="58"/>
      <c r="EX41" s="58"/>
      <c r="EY41" s="58"/>
      <c r="EZ41" s="58"/>
      <c r="FA41" s="58"/>
      <c r="FB41" s="58"/>
      <c r="FC41" s="58"/>
      <c r="FD41" s="58"/>
      <c r="FE41" s="58"/>
      <c r="FF41" s="58"/>
      <c r="FG41" s="58"/>
      <c r="FH41" s="58"/>
      <c r="FI41" s="58"/>
      <c r="FJ41" s="58"/>
      <c r="FK41" s="58"/>
      <c r="FL41" s="58"/>
      <c r="FM41" s="58"/>
      <c r="FN41" s="58"/>
      <c r="FO41" s="58"/>
      <c r="FP41" s="58"/>
      <c r="FQ41" s="58"/>
      <c r="FR41" s="58"/>
      <c r="FS41" s="58"/>
      <c r="FT41" s="58"/>
      <c r="FU41" s="58"/>
      <c r="FV41" s="58"/>
      <c r="FW41" s="58"/>
      <c r="FX41" s="58"/>
      <c r="FY41" s="58"/>
      <c r="FZ41" s="58"/>
      <c r="GA41" s="58"/>
      <c r="GB41" s="58"/>
      <c r="GC41" s="58"/>
      <c r="GD41" s="58"/>
      <c r="GE41" s="58"/>
      <c r="GF41" s="58"/>
      <c r="GG41" s="58"/>
      <c r="GH41" s="58"/>
      <c r="GI41" s="58"/>
      <c r="GJ41" s="58"/>
      <c r="GK41" s="58"/>
      <c r="GL41" s="58"/>
      <c r="GM41" s="58"/>
      <c r="GN41" s="58"/>
      <c r="GO41" s="58"/>
      <c r="GP41" s="58"/>
      <c r="GQ41" s="58"/>
      <c r="GR41" s="58"/>
      <c r="GS41" s="58"/>
      <c r="GT41" s="58"/>
      <c r="GU41" s="58"/>
      <c r="GV41" s="58"/>
      <c r="GW41" s="58"/>
      <c r="GX41" s="58"/>
      <c r="GY41" s="58"/>
      <c r="GZ41" s="58"/>
      <c r="HA41" s="58"/>
      <c r="HB41" s="58"/>
      <c r="HC41" s="58"/>
      <c r="HD41" s="58"/>
      <c r="HE41" s="58"/>
      <c r="HF41" s="58"/>
      <c r="HG41" s="58"/>
      <c r="HH41" s="58"/>
      <c r="HI41" s="58"/>
      <c r="HJ41" s="58"/>
      <c r="HK41" s="58"/>
      <c r="HL41" s="58"/>
      <c r="HM41" s="58"/>
      <c r="HN41" s="58"/>
      <c r="HO41" s="58"/>
      <c r="HP41" s="58"/>
      <c r="HQ41" s="58"/>
      <c r="HR41" s="58"/>
      <c r="HS41" s="58"/>
      <c r="HT41" s="58"/>
      <c r="HU41" s="58"/>
      <c r="HV41" s="58"/>
      <c r="HW41" s="58"/>
      <c r="HX41" s="58"/>
      <c r="HY41" s="58"/>
      <c r="HZ41" s="58"/>
      <c r="IA41" s="58"/>
      <c r="IB41" s="58"/>
      <c r="IC41" s="58"/>
      <c r="ID41" s="58"/>
      <c r="IE41" s="58"/>
      <c r="IF41" s="58"/>
      <c r="IG41" s="58"/>
      <c r="IH41" s="58"/>
      <c r="II41" s="58"/>
      <c r="IJ41" s="58"/>
      <c r="IK41" s="58"/>
    </row>
    <row r="42" ht="20.1" customHeight="1" spans="1:245">
      <c r="A42" s="58"/>
      <c r="B42" s="58"/>
      <c r="C42" s="58"/>
      <c r="D42" s="58"/>
      <c r="E42" s="58"/>
      <c r="F42" s="54"/>
      <c r="G42" s="54"/>
      <c r="H42" s="57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8"/>
      <c r="CA42" s="58"/>
      <c r="CB42" s="58"/>
      <c r="CC42" s="58"/>
      <c r="CD42" s="58"/>
      <c r="CE42" s="58"/>
      <c r="CF42" s="58"/>
      <c r="CG42" s="58"/>
      <c r="CH42" s="58"/>
      <c r="CI42" s="58"/>
      <c r="CJ42" s="58"/>
      <c r="CK42" s="58"/>
      <c r="CL42" s="58"/>
      <c r="CM42" s="58"/>
      <c r="CN42" s="58"/>
      <c r="CO42" s="58"/>
      <c r="CP42" s="58"/>
      <c r="CQ42" s="58"/>
      <c r="CR42" s="58"/>
      <c r="CS42" s="58"/>
      <c r="CT42" s="58"/>
      <c r="CU42" s="58"/>
      <c r="CV42" s="58"/>
      <c r="CW42" s="58"/>
      <c r="CX42" s="58"/>
      <c r="CY42" s="58"/>
      <c r="CZ42" s="58"/>
      <c r="DA42" s="58"/>
      <c r="DB42" s="58"/>
      <c r="DC42" s="58"/>
      <c r="DD42" s="58"/>
      <c r="DE42" s="58"/>
      <c r="DF42" s="58"/>
      <c r="DG42" s="58"/>
      <c r="DH42" s="58"/>
      <c r="DI42" s="58"/>
      <c r="DJ42" s="58"/>
      <c r="DK42" s="58"/>
      <c r="DL42" s="58"/>
      <c r="DM42" s="58"/>
      <c r="DN42" s="58"/>
      <c r="DO42" s="58"/>
      <c r="DP42" s="58"/>
      <c r="DQ42" s="58"/>
      <c r="DR42" s="58"/>
      <c r="DS42" s="58"/>
      <c r="DT42" s="58"/>
      <c r="DU42" s="58"/>
      <c r="DV42" s="58"/>
      <c r="DW42" s="58"/>
      <c r="DX42" s="58"/>
      <c r="DY42" s="58"/>
      <c r="DZ42" s="58"/>
      <c r="EA42" s="58"/>
      <c r="EB42" s="58"/>
      <c r="EC42" s="58"/>
      <c r="ED42" s="58"/>
      <c r="EE42" s="58"/>
      <c r="EF42" s="58"/>
      <c r="EG42" s="58"/>
      <c r="EH42" s="58"/>
      <c r="EI42" s="58"/>
      <c r="EJ42" s="58"/>
      <c r="EK42" s="58"/>
      <c r="EL42" s="58"/>
      <c r="EM42" s="58"/>
      <c r="EN42" s="58"/>
      <c r="EO42" s="58"/>
      <c r="EP42" s="58"/>
      <c r="EQ42" s="58"/>
      <c r="ER42" s="58"/>
      <c r="ES42" s="58"/>
      <c r="ET42" s="58"/>
      <c r="EU42" s="58"/>
      <c r="EV42" s="58"/>
      <c r="EW42" s="58"/>
      <c r="EX42" s="58"/>
      <c r="EY42" s="58"/>
      <c r="EZ42" s="58"/>
      <c r="FA42" s="58"/>
      <c r="FB42" s="58"/>
      <c r="FC42" s="58"/>
      <c r="FD42" s="58"/>
      <c r="FE42" s="58"/>
      <c r="FF42" s="58"/>
      <c r="FG42" s="58"/>
      <c r="FH42" s="58"/>
      <c r="FI42" s="58"/>
      <c r="FJ42" s="58"/>
      <c r="FK42" s="58"/>
      <c r="FL42" s="58"/>
      <c r="FM42" s="58"/>
      <c r="FN42" s="58"/>
      <c r="FO42" s="58"/>
      <c r="FP42" s="58"/>
      <c r="FQ42" s="58"/>
      <c r="FR42" s="58"/>
      <c r="FS42" s="58"/>
      <c r="FT42" s="58"/>
      <c r="FU42" s="58"/>
      <c r="FV42" s="58"/>
      <c r="FW42" s="58"/>
      <c r="FX42" s="58"/>
      <c r="FY42" s="58"/>
      <c r="FZ42" s="58"/>
      <c r="GA42" s="58"/>
      <c r="GB42" s="58"/>
      <c r="GC42" s="58"/>
      <c r="GD42" s="58"/>
      <c r="GE42" s="58"/>
      <c r="GF42" s="58"/>
      <c r="GG42" s="58"/>
      <c r="GH42" s="58"/>
      <c r="GI42" s="58"/>
      <c r="GJ42" s="58"/>
      <c r="GK42" s="58"/>
      <c r="GL42" s="58"/>
      <c r="GM42" s="58"/>
      <c r="GN42" s="58"/>
      <c r="GO42" s="58"/>
      <c r="GP42" s="58"/>
      <c r="GQ42" s="58"/>
      <c r="GR42" s="58"/>
      <c r="GS42" s="58"/>
      <c r="GT42" s="58"/>
      <c r="GU42" s="58"/>
      <c r="GV42" s="58"/>
      <c r="GW42" s="58"/>
      <c r="GX42" s="58"/>
      <c r="GY42" s="58"/>
      <c r="GZ42" s="58"/>
      <c r="HA42" s="58"/>
      <c r="HB42" s="58"/>
      <c r="HC42" s="58"/>
      <c r="HD42" s="58"/>
      <c r="HE42" s="58"/>
      <c r="HF42" s="58"/>
      <c r="HG42" s="58"/>
      <c r="HH42" s="58"/>
      <c r="HI42" s="58"/>
      <c r="HJ42" s="58"/>
      <c r="HK42" s="58"/>
      <c r="HL42" s="58"/>
      <c r="HM42" s="58"/>
      <c r="HN42" s="58"/>
      <c r="HO42" s="58"/>
      <c r="HP42" s="58"/>
      <c r="HQ42" s="58"/>
      <c r="HR42" s="58"/>
      <c r="HS42" s="58"/>
      <c r="HT42" s="58"/>
      <c r="HU42" s="58"/>
      <c r="HV42" s="58"/>
      <c r="HW42" s="58"/>
      <c r="HX42" s="58"/>
      <c r="HY42" s="58"/>
      <c r="HZ42" s="58"/>
      <c r="IA42" s="58"/>
      <c r="IB42" s="58"/>
      <c r="IC42" s="58"/>
      <c r="ID42" s="58"/>
      <c r="IE42" s="58"/>
      <c r="IF42" s="58"/>
      <c r="IG42" s="58"/>
      <c r="IH42" s="58"/>
      <c r="II42" s="58"/>
      <c r="IJ42" s="58"/>
      <c r="IK42" s="58"/>
    </row>
    <row r="43" ht="20.1" customHeight="1" spans="1:245">
      <c r="A43" s="58"/>
      <c r="B43" s="58"/>
      <c r="C43" s="58"/>
      <c r="D43" s="58"/>
      <c r="E43" s="58"/>
      <c r="F43" s="54"/>
      <c r="G43" s="54"/>
      <c r="H43" s="57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8"/>
      <c r="CA43" s="58"/>
      <c r="CB43" s="58"/>
      <c r="CC43" s="58"/>
      <c r="CD43" s="58"/>
      <c r="CE43" s="58"/>
      <c r="CF43" s="58"/>
      <c r="CG43" s="58"/>
      <c r="CH43" s="58"/>
      <c r="CI43" s="58"/>
      <c r="CJ43" s="58"/>
      <c r="CK43" s="58"/>
      <c r="CL43" s="58"/>
      <c r="CM43" s="58"/>
      <c r="CN43" s="58"/>
      <c r="CO43" s="58"/>
      <c r="CP43" s="58"/>
      <c r="CQ43" s="58"/>
      <c r="CR43" s="58"/>
      <c r="CS43" s="58"/>
      <c r="CT43" s="58"/>
      <c r="CU43" s="58"/>
      <c r="CV43" s="58"/>
      <c r="CW43" s="58"/>
      <c r="CX43" s="58"/>
      <c r="CY43" s="58"/>
      <c r="CZ43" s="58"/>
      <c r="DA43" s="58"/>
      <c r="DB43" s="58"/>
      <c r="DC43" s="58"/>
      <c r="DD43" s="58"/>
      <c r="DE43" s="58"/>
      <c r="DF43" s="58"/>
      <c r="DG43" s="58"/>
      <c r="DH43" s="58"/>
      <c r="DI43" s="58"/>
      <c r="DJ43" s="58"/>
      <c r="DK43" s="58"/>
      <c r="DL43" s="58"/>
      <c r="DM43" s="58"/>
      <c r="DN43" s="58"/>
      <c r="DO43" s="58"/>
      <c r="DP43" s="58"/>
      <c r="DQ43" s="58"/>
      <c r="DR43" s="58"/>
      <c r="DS43" s="58"/>
      <c r="DT43" s="58"/>
      <c r="DU43" s="58"/>
      <c r="DV43" s="58"/>
      <c r="DW43" s="58"/>
      <c r="DX43" s="58"/>
      <c r="DY43" s="58"/>
      <c r="DZ43" s="58"/>
      <c r="EA43" s="58"/>
      <c r="EB43" s="58"/>
      <c r="EC43" s="58"/>
      <c r="ED43" s="58"/>
      <c r="EE43" s="58"/>
      <c r="EF43" s="58"/>
      <c r="EG43" s="58"/>
      <c r="EH43" s="58"/>
      <c r="EI43" s="58"/>
      <c r="EJ43" s="58"/>
      <c r="EK43" s="58"/>
      <c r="EL43" s="58"/>
      <c r="EM43" s="58"/>
      <c r="EN43" s="58"/>
      <c r="EO43" s="58"/>
      <c r="EP43" s="58"/>
      <c r="EQ43" s="58"/>
      <c r="ER43" s="58"/>
      <c r="ES43" s="58"/>
      <c r="ET43" s="58"/>
      <c r="EU43" s="58"/>
      <c r="EV43" s="58"/>
      <c r="EW43" s="58"/>
      <c r="EX43" s="58"/>
      <c r="EY43" s="58"/>
      <c r="EZ43" s="58"/>
      <c r="FA43" s="58"/>
      <c r="FB43" s="58"/>
      <c r="FC43" s="58"/>
      <c r="FD43" s="58"/>
      <c r="FE43" s="58"/>
      <c r="FF43" s="58"/>
      <c r="FG43" s="58"/>
      <c r="FH43" s="58"/>
      <c r="FI43" s="58"/>
      <c r="FJ43" s="58"/>
      <c r="FK43" s="58"/>
      <c r="FL43" s="58"/>
      <c r="FM43" s="58"/>
      <c r="FN43" s="58"/>
      <c r="FO43" s="58"/>
      <c r="FP43" s="58"/>
      <c r="FQ43" s="58"/>
      <c r="FR43" s="58"/>
      <c r="FS43" s="58"/>
      <c r="FT43" s="58"/>
      <c r="FU43" s="58"/>
      <c r="FV43" s="58"/>
      <c r="FW43" s="58"/>
      <c r="FX43" s="58"/>
      <c r="FY43" s="58"/>
      <c r="FZ43" s="58"/>
      <c r="GA43" s="58"/>
      <c r="GB43" s="58"/>
      <c r="GC43" s="58"/>
      <c r="GD43" s="58"/>
      <c r="GE43" s="58"/>
      <c r="GF43" s="58"/>
      <c r="GG43" s="58"/>
      <c r="GH43" s="58"/>
      <c r="GI43" s="58"/>
      <c r="GJ43" s="58"/>
      <c r="GK43" s="58"/>
      <c r="GL43" s="58"/>
      <c r="GM43" s="58"/>
      <c r="GN43" s="58"/>
      <c r="GO43" s="58"/>
      <c r="GP43" s="58"/>
      <c r="GQ43" s="58"/>
      <c r="GR43" s="58"/>
      <c r="GS43" s="58"/>
      <c r="GT43" s="58"/>
      <c r="GU43" s="58"/>
      <c r="GV43" s="58"/>
      <c r="GW43" s="58"/>
      <c r="GX43" s="58"/>
      <c r="GY43" s="58"/>
      <c r="GZ43" s="58"/>
      <c r="HA43" s="58"/>
      <c r="HB43" s="58"/>
      <c r="HC43" s="58"/>
      <c r="HD43" s="58"/>
      <c r="HE43" s="58"/>
      <c r="HF43" s="58"/>
      <c r="HG43" s="58"/>
      <c r="HH43" s="58"/>
      <c r="HI43" s="58"/>
      <c r="HJ43" s="58"/>
      <c r="HK43" s="58"/>
      <c r="HL43" s="58"/>
      <c r="HM43" s="58"/>
      <c r="HN43" s="58"/>
      <c r="HO43" s="58"/>
      <c r="HP43" s="58"/>
      <c r="HQ43" s="58"/>
      <c r="HR43" s="58"/>
      <c r="HS43" s="58"/>
      <c r="HT43" s="58"/>
      <c r="HU43" s="58"/>
      <c r="HV43" s="58"/>
      <c r="HW43" s="58"/>
      <c r="HX43" s="58"/>
      <c r="HY43" s="58"/>
      <c r="HZ43" s="58"/>
      <c r="IA43" s="58"/>
      <c r="IB43" s="58"/>
      <c r="IC43" s="58"/>
      <c r="ID43" s="58"/>
      <c r="IE43" s="58"/>
      <c r="IF43" s="58"/>
      <c r="IG43" s="58"/>
      <c r="IH43" s="58"/>
      <c r="II43" s="58"/>
      <c r="IJ43" s="58"/>
      <c r="IK43" s="58"/>
    </row>
    <row r="44" ht="20.1" customHeight="1" spans="1:245">
      <c r="A44" s="58"/>
      <c r="B44" s="58"/>
      <c r="C44" s="58"/>
      <c r="D44" s="58"/>
      <c r="E44" s="58"/>
      <c r="F44" s="54"/>
      <c r="G44" s="54"/>
      <c r="H44" s="57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8"/>
      <c r="CA44" s="58"/>
      <c r="CB44" s="58"/>
      <c r="CC44" s="58"/>
      <c r="CD44" s="58"/>
      <c r="CE44" s="58"/>
      <c r="CF44" s="58"/>
      <c r="CG44" s="58"/>
      <c r="CH44" s="58"/>
      <c r="CI44" s="58"/>
      <c r="CJ44" s="58"/>
      <c r="CK44" s="58"/>
      <c r="CL44" s="58"/>
      <c r="CM44" s="58"/>
      <c r="CN44" s="58"/>
      <c r="CO44" s="58"/>
      <c r="CP44" s="58"/>
      <c r="CQ44" s="58"/>
      <c r="CR44" s="58"/>
      <c r="CS44" s="58"/>
      <c r="CT44" s="58"/>
      <c r="CU44" s="58"/>
      <c r="CV44" s="58"/>
      <c r="CW44" s="58"/>
      <c r="CX44" s="58"/>
      <c r="CY44" s="58"/>
      <c r="CZ44" s="58"/>
      <c r="DA44" s="58"/>
      <c r="DB44" s="58"/>
      <c r="DC44" s="58"/>
      <c r="DD44" s="58"/>
      <c r="DE44" s="58"/>
      <c r="DF44" s="58"/>
      <c r="DG44" s="58"/>
      <c r="DH44" s="58"/>
      <c r="DI44" s="58"/>
      <c r="DJ44" s="58"/>
      <c r="DK44" s="58"/>
      <c r="DL44" s="58"/>
      <c r="DM44" s="58"/>
      <c r="DN44" s="58"/>
      <c r="DO44" s="58"/>
      <c r="DP44" s="58"/>
      <c r="DQ44" s="58"/>
      <c r="DR44" s="58"/>
      <c r="DS44" s="58"/>
      <c r="DT44" s="58"/>
      <c r="DU44" s="58"/>
      <c r="DV44" s="58"/>
      <c r="DW44" s="58"/>
      <c r="DX44" s="58"/>
      <c r="DY44" s="58"/>
      <c r="DZ44" s="58"/>
      <c r="EA44" s="58"/>
      <c r="EB44" s="58"/>
      <c r="EC44" s="58"/>
      <c r="ED44" s="58"/>
      <c r="EE44" s="58"/>
      <c r="EF44" s="58"/>
      <c r="EG44" s="58"/>
      <c r="EH44" s="58"/>
      <c r="EI44" s="58"/>
      <c r="EJ44" s="58"/>
      <c r="EK44" s="58"/>
      <c r="EL44" s="58"/>
      <c r="EM44" s="58"/>
      <c r="EN44" s="58"/>
      <c r="EO44" s="58"/>
      <c r="EP44" s="58"/>
      <c r="EQ44" s="58"/>
      <c r="ER44" s="58"/>
      <c r="ES44" s="58"/>
      <c r="ET44" s="58"/>
      <c r="EU44" s="58"/>
      <c r="EV44" s="58"/>
      <c r="EW44" s="58"/>
      <c r="EX44" s="58"/>
      <c r="EY44" s="58"/>
      <c r="EZ44" s="58"/>
      <c r="FA44" s="58"/>
      <c r="FB44" s="58"/>
      <c r="FC44" s="58"/>
      <c r="FD44" s="58"/>
      <c r="FE44" s="58"/>
      <c r="FF44" s="58"/>
      <c r="FG44" s="58"/>
      <c r="FH44" s="58"/>
      <c r="FI44" s="58"/>
      <c r="FJ44" s="58"/>
      <c r="FK44" s="58"/>
      <c r="FL44" s="58"/>
      <c r="FM44" s="58"/>
      <c r="FN44" s="58"/>
      <c r="FO44" s="58"/>
      <c r="FP44" s="58"/>
      <c r="FQ44" s="58"/>
      <c r="FR44" s="58"/>
      <c r="FS44" s="58"/>
      <c r="FT44" s="58"/>
      <c r="FU44" s="58"/>
      <c r="FV44" s="58"/>
      <c r="FW44" s="58"/>
      <c r="FX44" s="58"/>
      <c r="FY44" s="58"/>
      <c r="FZ44" s="58"/>
      <c r="GA44" s="58"/>
      <c r="GB44" s="58"/>
      <c r="GC44" s="58"/>
      <c r="GD44" s="58"/>
      <c r="GE44" s="58"/>
      <c r="GF44" s="58"/>
      <c r="GG44" s="58"/>
      <c r="GH44" s="58"/>
      <c r="GI44" s="58"/>
      <c r="GJ44" s="58"/>
      <c r="GK44" s="58"/>
      <c r="GL44" s="58"/>
      <c r="GM44" s="58"/>
      <c r="GN44" s="58"/>
      <c r="GO44" s="58"/>
      <c r="GP44" s="58"/>
      <c r="GQ44" s="58"/>
      <c r="GR44" s="58"/>
      <c r="GS44" s="58"/>
      <c r="GT44" s="58"/>
      <c r="GU44" s="58"/>
      <c r="GV44" s="58"/>
      <c r="GW44" s="58"/>
      <c r="GX44" s="58"/>
      <c r="GY44" s="58"/>
      <c r="GZ44" s="58"/>
      <c r="HA44" s="58"/>
      <c r="HB44" s="58"/>
      <c r="HC44" s="58"/>
      <c r="HD44" s="58"/>
      <c r="HE44" s="58"/>
      <c r="HF44" s="58"/>
      <c r="HG44" s="58"/>
      <c r="HH44" s="58"/>
      <c r="HI44" s="58"/>
      <c r="HJ44" s="58"/>
      <c r="HK44" s="58"/>
      <c r="HL44" s="58"/>
      <c r="HM44" s="58"/>
      <c r="HN44" s="58"/>
      <c r="HO44" s="58"/>
      <c r="HP44" s="58"/>
      <c r="HQ44" s="58"/>
      <c r="HR44" s="58"/>
      <c r="HS44" s="58"/>
      <c r="HT44" s="58"/>
      <c r="HU44" s="58"/>
      <c r="HV44" s="58"/>
      <c r="HW44" s="58"/>
      <c r="HX44" s="58"/>
      <c r="HY44" s="58"/>
      <c r="HZ44" s="58"/>
      <c r="IA44" s="58"/>
      <c r="IB44" s="58"/>
      <c r="IC44" s="58"/>
      <c r="ID44" s="58"/>
      <c r="IE44" s="58"/>
      <c r="IF44" s="58"/>
      <c r="IG44" s="58"/>
      <c r="IH44" s="58"/>
      <c r="II44" s="58"/>
      <c r="IJ44" s="58"/>
      <c r="IK44" s="58"/>
    </row>
    <row r="45" ht="20.1" customHeight="1" spans="1:245">
      <c r="A45" s="58"/>
      <c r="B45" s="58"/>
      <c r="C45" s="58"/>
      <c r="D45" s="58"/>
      <c r="E45" s="58"/>
      <c r="F45" s="54"/>
      <c r="G45" s="54"/>
      <c r="H45" s="57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58"/>
      <c r="BO45" s="58"/>
      <c r="BP45" s="58"/>
      <c r="BQ45" s="58"/>
      <c r="BR45" s="58"/>
      <c r="BS45" s="58"/>
      <c r="BT45" s="58"/>
      <c r="BU45" s="58"/>
      <c r="BV45" s="58"/>
      <c r="BW45" s="58"/>
      <c r="BX45" s="58"/>
      <c r="BY45" s="58"/>
      <c r="BZ45" s="58"/>
      <c r="CA45" s="58"/>
      <c r="CB45" s="58"/>
      <c r="CC45" s="58"/>
      <c r="CD45" s="58"/>
      <c r="CE45" s="58"/>
      <c r="CF45" s="58"/>
      <c r="CG45" s="58"/>
      <c r="CH45" s="58"/>
      <c r="CI45" s="58"/>
      <c r="CJ45" s="58"/>
      <c r="CK45" s="58"/>
      <c r="CL45" s="58"/>
      <c r="CM45" s="58"/>
      <c r="CN45" s="58"/>
      <c r="CO45" s="58"/>
      <c r="CP45" s="58"/>
      <c r="CQ45" s="58"/>
      <c r="CR45" s="58"/>
      <c r="CS45" s="58"/>
      <c r="CT45" s="58"/>
      <c r="CU45" s="58"/>
      <c r="CV45" s="58"/>
      <c r="CW45" s="58"/>
      <c r="CX45" s="58"/>
      <c r="CY45" s="58"/>
      <c r="CZ45" s="58"/>
      <c r="DA45" s="58"/>
      <c r="DB45" s="58"/>
      <c r="DC45" s="58"/>
      <c r="DD45" s="58"/>
      <c r="DE45" s="58"/>
      <c r="DF45" s="58"/>
      <c r="DG45" s="58"/>
      <c r="DH45" s="58"/>
      <c r="DI45" s="58"/>
      <c r="DJ45" s="58"/>
      <c r="DK45" s="58"/>
      <c r="DL45" s="58"/>
      <c r="DM45" s="58"/>
      <c r="DN45" s="58"/>
      <c r="DO45" s="58"/>
      <c r="DP45" s="58"/>
      <c r="DQ45" s="58"/>
      <c r="DR45" s="58"/>
      <c r="DS45" s="58"/>
      <c r="DT45" s="58"/>
      <c r="DU45" s="58"/>
      <c r="DV45" s="58"/>
      <c r="DW45" s="58"/>
      <c r="DX45" s="58"/>
      <c r="DY45" s="58"/>
      <c r="DZ45" s="58"/>
      <c r="EA45" s="58"/>
      <c r="EB45" s="58"/>
      <c r="EC45" s="58"/>
      <c r="ED45" s="58"/>
      <c r="EE45" s="58"/>
      <c r="EF45" s="58"/>
      <c r="EG45" s="58"/>
      <c r="EH45" s="58"/>
      <c r="EI45" s="58"/>
      <c r="EJ45" s="58"/>
      <c r="EK45" s="58"/>
      <c r="EL45" s="58"/>
      <c r="EM45" s="58"/>
      <c r="EN45" s="58"/>
      <c r="EO45" s="58"/>
      <c r="EP45" s="58"/>
      <c r="EQ45" s="58"/>
      <c r="ER45" s="58"/>
      <c r="ES45" s="58"/>
      <c r="ET45" s="58"/>
      <c r="EU45" s="58"/>
      <c r="EV45" s="58"/>
      <c r="EW45" s="58"/>
      <c r="EX45" s="58"/>
      <c r="EY45" s="58"/>
      <c r="EZ45" s="58"/>
      <c r="FA45" s="58"/>
      <c r="FB45" s="58"/>
      <c r="FC45" s="58"/>
      <c r="FD45" s="58"/>
      <c r="FE45" s="58"/>
      <c r="FF45" s="58"/>
      <c r="FG45" s="58"/>
      <c r="FH45" s="58"/>
      <c r="FI45" s="58"/>
      <c r="FJ45" s="58"/>
      <c r="FK45" s="58"/>
      <c r="FL45" s="58"/>
      <c r="FM45" s="58"/>
      <c r="FN45" s="58"/>
      <c r="FO45" s="58"/>
      <c r="FP45" s="58"/>
      <c r="FQ45" s="58"/>
      <c r="FR45" s="58"/>
      <c r="FS45" s="58"/>
      <c r="FT45" s="58"/>
      <c r="FU45" s="58"/>
      <c r="FV45" s="58"/>
      <c r="FW45" s="58"/>
      <c r="FX45" s="58"/>
      <c r="FY45" s="58"/>
      <c r="FZ45" s="58"/>
      <c r="GA45" s="58"/>
      <c r="GB45" s="58"/>
      <c r="GC45" s="58"/>
      <c r="GD45" s="58"/>
      <c r="GE45" s="58"/>
      <c r="GF45" s="58"/>
      <c r="GG45" s="58"/>
      <c r="GH45" s="58"/>
      <c r="GI45" s="58"/>
      <c r="GJ45" s="58"/>
      <c r="GK45" s="58"/>
      <c r="GL45" s="58"/>
      <c r="GM45" s="58"/>
      <c r="GN45" s="58"/>
      <c r="GO45" s="58"/>
      <c r="GP45" s="58"/>
      <c r="GQ45" s="58"/>
      <c r="GR45" s="58"/>
      <c r="GS45" s="58"/>
      <c r="GT45" s="58"/>
      <c r="GU45" s="58"/>
      <c r="GV45" s="58"/>
      <c r="GW45" s="58"/>
      <c r="GX45" s="58"/>
      <c r="GY45" s="58"/>
      <c r="GZ45" s="58"/>
      <c r="HA45" s="58"/>
      <c r="HB45" s="58"/>
      <c r="HC45" s="58"/>
      <c r="HD45" s="58"/>
      <c r="HE45" s="58"/>
      <c r="HF45" s="58"/>
      <c r="HG45" s="58"/>
      <c r="HH45" s="58"/>
      <c r="HI45" s="58"/>
      <c r="HJ45" s="58"/>
      <c r="HK45" s="58"/>
      <c r="HL45" s="58"/>
      <c r="HM45" s="58"/>
      <c r="HN45" s="58"/>
      <c r="HO45" s="58"/>
      <c r="HP45" s="58"/>
      <c r="HQ45" s="58"/>
      <c r="HR45" s="58"/>
      <c r="HS45" s="58"/>
      <c r="HT45" s="58"/>
      <c r="HU45" s="58"/>
      <c r="HV45" s="58"/>
      <c r="HW45" s="58"/>
      <c r="HX45" s="58"/>
      <c r="HY45" s="58"/>
      <c r="HZ45" s="58"/>
      <c r="IA45" s="58"/>
      <c r="IB45" s="58"/>
      <c r="IC45" s="58"/>
      <c r="ID45" s="58"/>
      <c r="IE45" s="58"/>
      <c r="IF45" s="58"/>
      <c r="IG45" s="58"/>
      <c r="IH45" s="58"/>
      <c r="II45" s="58"/>
      <c r="IJ45" s="58"/>
      <c r="IK45" s="58"/>
    </row>
    <row r="46" ht="20.1" customHeight="1" spans="1:245">
      <c r="A46" s="58"/>
      <c r="B46" s="58"/>
      <c r="C46" s="58"/>
      <c r="D46" s="58"/>
      <c r="E46" s="58"/>
      <c r="F46" s="54"/>
      <c r="G46" s="54"/>
      <c r="H46" s="57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  <c r="BM46" s="58"/>
      <c r="BN46" s="58"/>
      <c r="BO46" s="58"/>
      <c r="BP46" s="58"/>
      <c r="BQ46" s="58"/>
      <c r="BR46" s="58"/>
      <c r="BS46" s="58"/>
      <c r="BT46" s="58"/>
      <c r="BU46" s="58"/>
      <c r="BV46" s="58"/>
      <c r="BW46" s="58"/>
      <c r="BX46" s="58"/>
      <c r="BY46" s="58"/>
      <c r="BZ46" s="58"/>
      <c r="CA46" s="58"/>
      <c r="CB46" s="58"/>
      <c r="CC46" s="58"/>
      <c r="CD46" s="58"/>
      <c r="CE46" s="58"/>
      <c r="CF46" s="58"/>
      <c r="CG46" s="58"/>
      <c r="CH46" s="58"/>
      <c r="CI46" s="58"/>
      <c r="CJ46" s="58"/>
      <c r="CK46" s="58"/>
      <c r="CL46" s="58"/>
      <c r="CM46" s="58"/>
      <c r="CN46" s="58"/>
      <c r="CO46" s="58"/>
      <c r="CP46" s="58"/>
      <c r="CQ46" s="58"/>
      <c r="CR46" s="58"/>
      <c r="CS46" s="58"/>
      <c r="CT46" s="58"/>
      <c r="CU46" s="58"/>
      <c r="CV46" s="58"/>
      <c r="CW46" s="58"/>
      <c r="CX46" s="58"/>
      <c r="CY46" s="58"/>
      <c r="CZ46" s="58"/>
      <c r="DA46" s="58"/>
      <c r="DB46" s="58"/>
      <c r="DC46" s="58"/>
      <c r="DD46" s="58"/>
      <c r="DE46" s="58"/>
      <c r="DF46" s="58"/>
      <c r="DG46" s="58"/>
      <c r="DH46" s="58"/>
      <c r="DI46" s="58"/>
      <c r="DJ46" s="58"/>
      <c r="DK46" s="58"/>
      <c r="DL46" s="58"/>
      <c r="DM46" s="58"/>
      <c r="DN46" s="58"/>
      <c r="DO46" s="58"/>
      <c r="DP46" s="58"/>
      <c r="DQ46" s="58"/>
      <c r="DR46" s="58"/>
      <c r="DS46" s="58"/>
      <c r="DT46" s="58"/>
      <c r="DU46" s="58"/>
      <c r="DV46" s="58"/>
      <c r="DW46" s="58"/>
      <c r="DX46" s="58"/>
      <c r="DY46" s="58"/>
      <c r="DZ46" s="58"/>
      <c r="EA46" s="58"/>
      <c r="EB46" s="58"/>
      <c r="EC46" s="58"/>
      <c r="ED46" s="58"/>
      <c r="EE46" s="58"/>
      <c r="EF46" s="58"/>
      <c r="EG46" s="58"/>
      <c r="EH46" s="58"/>
      <c r="EI46" s="58"/>
      <c r="EJ46" s="58"/>
      <c r="EK46" s="58"/>
      <c r="EL46" s="58"/>
      <c r="EM46" s="58"/>
      <c r="EN46" s="58"/>
      <c r="EO46" s="58"/>
      <c r="EP46" s="58"/>
      <c r="EQ46" s="58"/>
      <c r="ER46" s="58"/>
      <c r="ES46" s="58"/>
      <c r="ET46" s="58"/>
      <c r="EU46" s="58"/>
      <c r="EV46" s="58"/>
      <c r="EW46" s="58"/>
      <c r="EX46" s="58"/>
      <c r="EY46" s="58"/>
      <c r="EZ46" s="58"/>
      <c r="FA46" s="58"/>
      <c r="FB46" s="58"/>
      <c r="FC46" s="58"/>
      <c r="FD46" s="58"/>
      <c r="FE46" s="58"/>
      <c r="FF46" s="58"/>
      <c r="FG46" s="58"/>
      <c r="FH46" s="58"/>
      <c r="FI46" s="58"/>
      <c r="FJ46" s="58"/>
      <c r="FK46" s="58"/>
      <c r="FL46" s="58"/>
      <c r="FM46" s="58"/>
      <c r="FN46" s="58"/>
      <c r="FO46" s="58"/>
      <c r="FP46" s="58"/>
      <c r="FQ46" s="58"/>
      <c r="FR46" s="58"/>
      <c r="FS46" s="58"/>
      <c r="FT46" s="58"/>
      <c r="FU46" s="58"/>
      <c r="FV46" s="58"/>
      <c r="FW46" s="58"/>
      <c r="FX46" s="58"/>
      <c r="FY46" s="58"/>
      <c r="FZ46" s="58"/>
      <c r="GA46" s="58"/>
      <c r="GB46" s="58"/>
      <c r="GC46" s="58"/>
      <c r="GD46" s="58"/>
      <c r="GE46" s="58"/>
      <c r="GF46" s="58"/>
      <c r="GG46" s="58"/>
      <c r="GH46" s="58"/>
      <c r="GI46" s="58"/>
      <c r="GJ46" s="58"/>
      <c r="GK46" s="58"/>
      <c r="GL46" s="58"/>
      <c r="GM46" s="58"/>
      <c r="GN46" s="58"/>
      <c r="GO46" s="58"/>
      <c r="GP46" s="58"/>
      <c r="GQ46" s="58"/>
      <c r="GR46" s="58"/>
      <c r="GS46" s="58"/>
      <c r="GT46" s="58"/>
      <c r="GU46" s="58"/>
      <c r="GV46" s="58"/>
      <c r="GW46" s="58"/>
      <c r="GX46" s="58"/>
      <c r="GY46" s="58"/>
      <c r="GZ46" s="58"/>
      <c r="HA46" s="58"/>
      <c r="HB46" s="58"/>
      <c r="HC46" s="58"/>
      <c r="HD46" s="58"/>
      <c r="HE46" s="58"/>
      <c r="HF46" s="58"/>
      <c r="HG46" s="58"/>
      <c r="HH46" s="58"/>
      <c r="HI46" s="58"/>
      <c r="HJ46" s="58"/>
      <c r="HK46" s="58"/>
      <c r="HL46" s="58"/>
      <c r="HM46" s="58"/>
      <c r="HN46" s="58"/>
      <c r="HO46" s="58"/>
      <c r="HP46" s="58"/>
      <c r="HQ46" s="58"/>
      <c r="HR46" s="58"/>
      <c r="HS46" s="58"/>
      <c r="HT46" s="58"/>
      <c r="HU46" s="58"/>
      <c r="HV46" s="58"/>
      <c r="HW46" s="58"/>
      <c r="HX46" s="58"/>
      <c r="HY46" s="58"/>
      <c r="HZ46" s="58"/>
      <c r="IA46" s="58"/>
      <c r="IB46" s="58"/>
      <c r="IC46" s="58"/>
      <c r="ID46" s="58"/>
      <c r="IE46" s="58"/>
      <c r="IF46" s="58"/>
      <c r="IG46" s="58"/>
      <c r="IH46" s="58"/>
      <c r="II46" s="58"/>
      <c r="IJ46" s="58"/>
      <c r="IK46" s="58"/>
    </row>
    <row r="47" ht="20.1" customHeight="1" spans="1:245">
      <c r="A47" s="58"/>
      <c r="B47" s="58"/>
      <c r="C47" s="58"/>
      <c r="D47" s="58"/>
      <c r="E47" s="58"/>
      <c r="F47" s="54"/>
      <c r="G47" s="54"/>
      <c r="H47" s="57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8"/>
      <c r="CA47" s="58"/>
      <c r="CB47" s="58"/>
      <c r="CC47" s="58"/>
      <c r="CD47" s="58"/>
      <c r="CE47" s="58"/>
      <c r="CF47" s="58"/>
      <c r="CG47" s="58"/>
      <c r="CH47" s="58"/>
      <c r="CI47" s="58"/>
      <c r="CJ47" s="58"/>
      <c r="CK47" s="58"/>
      <c r="CL47" s="58"/>
      <c r="CM47" s="58"/>
      <c r="CN47" s="58"/>
      <c r="CO47" s="58"/>
      <c r="CP47" s="58"/>
      <c r="CQ47" s="58"/>
      <c r="CR47" s="58"/>
      <c r="CS47" s="58"/>
      <c r="CT47" s="58"/>
      <c r="CU47" s="58"/>
      <c r="CV47" s="58"/>
      <c r="CW47" s="58"/>
      <c r="CX47" s="58"/>
      <c r="CY47" s="58"/>
      <c r="CZ47" s="58"/>
      <c r="DA47" s="58"/>
      <c r="DB47" s="58"/>
      <c r="DC47" s="58"/>
      <c r="DD47" s="58"/>
      <c r="DE47" s="58"/>
      <c r="DF47" s="58"/>
      <c r="DG47" s="58"/>
      <c r="DH47" s="58"/>
      <c r="DI47" s="58"/>
      <c r="DJ47" s="58"/>
      <c r="DK47" s="58"/>
      <c r="DL47" s="58"/>
      <c r="DM47" s="58"/>
      <c r="DN47" s="58"/>
      <c r="DO47" s="58"/>
      <c r="DP47" s="58"/>
      <c r="DQ47" s="58"/>
      <c r="DR47" s="58"/>
      <c r="DS47" s="58"/>
      <c r="DT47" s="58"/>
      <c r="DU47" s="58"/>
      <c r="DV47" s="58"/>
      <c r="DW47" s="58"/>
      <c r="DX47" s="58"/>
      <c r="DY47" s="58"/>
      <c r="DZ47" s="58"/>
      <c r="EA47" s="58"/>
      <c r="EB47" s="58"/>
      <c r="EC47" s="58"/>
      <c r="ED47" s="58"/>
      <c r="EE47" s="58"/>
      <c r="EF47" s="58"/>
      <c r="EG47" s="58"/>
      <c r="EH47" s="58"/>
      <c r="EI47" s="58"/>
      <c r="EJ47" s="58"/>
      <c r="EK47" s="58"/>
      <c r="EL47" s="58"/>
      <c r="EM47" s="58"/>
      <c r="EN47" s="58"/>
      <c r="EO47" s="58"/>
      <c r="EP47" s="58"/>
      <c r="EQ47" s="58"/>
      <c r="ER47" s="58"/>
      <c r="ES47" s="58"/>
      <c r="ET47" s="58"/>
      <c r="EU47" s="58"/>
      <c r="EV47" s="58"/>
      <c r="EW47" s="58"/>
      <c r="EX47" s="58"/>
      <c r="EY47" s="58"/>
      <c r="EZ47" s="58"/>
      <c r="FA47" s="58"/>
      <c r="FB47" s="58"/>
      <c r="FC47" s="58"/>
      <c r="FD47" s="58"/>
      <c r="FE47" s="58"/>
      <c r="FF47" s="58"/>
      <c r="FG47" s="58"/>
      <c r="FH47" s="58"/>
      <c r="FI47" s="58"/>
      <c r="FJ47" s="58"/>
      <c r="FK47" s="58"/>
      <c r="FL47" s="58"/>
      <c r="FM47" s="58"/>
      <c r="FN47" s="58"/>
      <c r="FO47" s="58"/>
      <c r="FP47" s="58"/>
      <c r="FQ47" s="58"/>
      <c r="FR47" s="58"/>
      <c r="FS47" s="58"/>
      <c r="FT47" s="58"/>
      <c r="FU47" s="58"/>
      <c r="FV47" s="58"/>
      <c r="FW47" s="58"/>
      <c r="FX47" s="58"/>
      <c r="FY47" s="58"/>
      <c r="FZ47" s="58"/>
      <c r="GA47" s="58"/>
      <c r="GB47" s="58"/>
      <c r="GC47" s="58"/>
      <c r="GD47" s="58"/>
      <c r="GE47" s="58"/>
      <c r="GF47" s="58"/>
      <c r="GG47" s="58"/>
      <c r="GH47" s="58"/>
      <c r="GI47" s="58"/>
      <c r="GJ47" s="58"/>
      <c r="GK47" s="58"/>
      <c r="GL47" s="58"/>
      <c r="GM47" s="58"/>
      <c r="GN47" s="58"/>
      <c r="GO47" s="58"/>
      <c r="GP47" s="58"/>
      <c r="GQ47" s="58"/>
      <c r="GR47" s="58"/>
      <c r="GS47" s="58"/>
      <c r="GT47" s="58"/>
      <c r="GU47" s="58"/>
      <c r="GV47" s="58"/>
      <c r="GW47" s="58"/>
      <c r="GX47" s="58"/>
      <c r="GY47" s="58"/>
      <c r="GZ47" s="58"/>
      <c r="HA47" s="58"/>
      <c r="HB47" s="58"/>
      <c r="HC47" s="58"/>
      <c r="HD47" s="58"/>
      <c r="HE47" s="58"/>
      <c r="HF47" s="58"/>
      <c r="HG47" s="58"/>
      <c r="HH47" s="58"/>
      <c r="HI47" s="58"/>
      <c r="HJ47" s="58"/>
      <c r="HK47" s="58"/>
      <c r="HL47" s="58"/>
      <c r="HM47" s="58"/>
      <c r="HN47" s="58"/>
      <c r="HO47" s="58"/>
      <c r="HP47" s="58"/>
      <c r="HQ47" s="58"/>
      <c r="HR47" s="58"/>
      <c r="HS47" s="58"/>
      <c r="HT47" s="58"/>
      <c r="HU47" s="58"/>
      <c r="HV47" s="58"/>
      <c r="HW47" s="58"/>
      <c r="HX47" s="58"/>
      <c r="HY47" s="58"/>
      <c r="HZ47" s="58"/>
      <c r="IA47" s="58"/>
      <c r="IB47" s="58"/>
      <c r="IC47" s="58"/>
      <c r="ID47" s="58"/>
      <c r="IE47" s="58"/>
      <c r="IF47" s="58"/>
      <c r="IG47" s="58"/>
      <c r="IH47" s="58"/>
      <c r="II47" s="58"/>
      <c r="IJ47" s="58"/>
      <c r="IK47" s="58"/>
    </row>
    <row r="48" ht="20.1" customHeight="1" spans="1:245">
      <c r="A48" s="58"/>
      <c r="B48" s="58"/>
      <c r="C48" s="58"/>
      <c r="D48" s="58"/>
      <c r="E48" s="58"/>
      <c r="F48" s="54"/>
      <c r="G48" s="54"/>
      <c r="H48" s="57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  <c r="BK48" s="58"/>
      <c r="BL48" s="58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8"/>
      <c r="CA48" s="58"/>
      <c r="CB48" s="58"/>
      <c r="CC48" s="58"/>
      <c r="CD48" s="58"/>
      <c r="CE48" s="58"/>
      <c r="CF48" s="58"/>
      <c r="CG48" s="58"/>
      <c r="CH48" s="58"/>
      <c r="CI48" s="58"/>
      <c r="CJ48" s="58"/>
      <c r="CK48" s="58"/>
      <c r="CL48" s="58"/>
      <c r="CM48" s="58"/>
      <c r="CN48" s="58"/>
      <c r="CO48" s="58"/>
      <c r="CP48" s="58"/>
      <c r="CQ48" s="58"/>
      <c r="CR48" s="58"/>
      <c r="CS48" s="58"/>
      <c r="CT48" s="58"/>
      <c r="CU48" s="58"/>
      <c r="CV48" s="58"/>
      <c r="CW48" s="58"/>
      <c r="CX48" s="58"/>
      <c r="CY48" s="58"/>
      <c r="CZ48" s="58"/>
      <c r="DA48" s="58"/>
      <c r="DB48" s="58"/>
      <c r="DC48" s="58"/>
      <c r="DD48" s="58"/>
      <c r="DE48" s="58"/>
      <c r="DF48" s="58"/>
      <c r="DG48" s="58"/>
      <c r="DH48" s="58"/>
      <c r="DI48" s="58"/>
      <c r="DJ48" s="58"/>
      <c r="DK48" s="58"/>
      <c r="DL48" s="58"/>
      <c r="DM48" s="58"/>
      <c r="DN48" s="58"/>
      <c r="DO48" s="58"/>
      <c r="DP48" s="58"/>
      <c r="DQ48" s="58"/>
      <c r="DR48" s="58"/>
      <c r="DS48" s="58"/>
      <c r="DT48" s="58"/>
      <c r="DU48" s="58"/>
      <c r="DV48" s="58"/>
      <c r="DW48" s="58"/>
      <c r="DX48" s="58"/>
      <c r="DY48" s="58"/>
      <c r="DZ48" s="58"/>
      <c r="EA48" s="58"/>
      <c r="EB48" s="58"/>
      <c r="EC48" s="58"/>
      <c r="ED48" s="58"/>
      <c r="EE48" s="58"/>
      <c r="EF48" s="58"/>
      <c r="EG48" s="58"/>
      <c r="EH48" s="58"/>
      <c r="EI48" s="58"/>
      <c r="EJ48" s="58"/>
      <c r="EK48" s="58"/>
      <c r="EL48" s="58"/>
      <c r="EM48" s="58"/>
      <c r="EN48" s="58"/>
      <c r="EO48" s="58"/>
      <c r="EP48" s="58"/>
      <c r="EQ48" s="58"/>
      <c r="ER48" s="58"/>
      <c r="ES48" s="58"/>
      <c r="ET48" s="58"/>
      <c r="EU48" s="58"/>
      <c r="EV48" s="58"/>
      <c r="EW48" s="58"/>
      <c r="EX48" s="58"/>
      <c r="EY48" s="58"/>
      <c r="EZ48" s="58"/>
      <c r="FA48" s="58"/>
      <c r="FB48" s="58"/>
      <c r="FC48" s="58"/>
      <c r="FD48" s="58"/>
      <c r="FE48" s="58"/>
      <c r="FF48" s="58"/>
      <c r="FG48" s="58"/>
      <c r="FH48" s="58"/>
      <c r="FI48" s="58"/>
      <c r="FJ48" s="58"/>
      <c r="FK48" s="58"/>
      <c r="FL48" s="58"/>
      <c r="FM48" s="58"/>
      <c r="FN48" s="58"/>
      <c r="FO48" s="58"/>
      <c r="FP48" s="58"/>
      <c r="FQ48" s="58"/>
      <c r="FR48" s="58"/>
      <c r="FS48" s="58"/>
      <c r="FT48" s="58"/>
      <c r="FU48" s="58"/>
      <c r="FV48" s="58"/>
      <c r="FW48" s="58"/>
      <c r="FX48" s="58"/>
      <c r="FY48" s="58"/>
      <c r="FZ48" s="58"/>
      <c r="GA48" s="58"/>
      <c r="GB48" s="58"/>
      <c r="GC48" s="58"/>
      <c r="GD48" s="58"/>
      <c r="GE48" s="58"/>
      <c r="GF48" s="58"/>
      <c r="GG48" s="58"/>
      <c r="GH48" s="58"/>
      <c r="GI48" s="58"/>
      <c r="GJ48" s="58"/>
      <c r="GK48" s="58"/>
      <c r="GL48" s="58"/>
      <c r="GM48" s="58"/>
      <c r="GN48" s="58"/>
      <c r="GO48" s="58"/>
      <c r="GP48" s="58"/>
      <c r="GQ48" s="58"/>
      <c r="GR48" s="58"/>
      <c r="GS48" s="58"/>
      <c r="GT48" s="58"/>
      <c r="GU48" s="58"/>
      <c r="GV48" s="58"/>
      <c r="GW48" s="58"/>
      <c r="GX48" s="58"/>
      <c r="GY48" s="58"/>
      <c r="GZ48" s="58"/>
      <c r="HA48" s="58"/>
      <c r="HB48" s="58"/>
      <c r="HC48" s="58"/>
      <c r="HD48" s="58"/>
      <c r="HE48" s="58"/>
      <c r="HF48" s="58"/>
      <c r="HG48" s="58"/>
      <c r="HH48" s="58"/>
      <c r="HI48" s="58"/>
      <c r="HJ48" s="58"/>
      <c r="HK48" s="58"/>
      <c r="HL48" s="58"/>
      <c r="HM48" s="58"/>
      <c r="HN48" s="58"/>
      <c r="HO48" s="58"/>
      <c r="HP48" s="58"/>
      <c r="HQ48" s="58"/>
      <c r="HR48" s="58"/>
      <c r="HS48" s="58"/>
      <c r="HT48" s="58"/>
      <c r="HU48" s="58"/>
      <c r="HV48" s="58"/>
      <c r="HW48" s="58"/>
      <c r="HX48" s="58"/>
      <c r="HY48" s="58"/>
      <c r="HZ48" s="58"/>
      <c r="IA48" s="58"/>
      <c r="IB48" s="58"/>
      <c r="IC48" s="58"/>
      <c r="ID48" s="58"/>
      <c r="IE48" s="58"/>
      <c r="IF48" s="58"/>
      <c r="IG48" s="58"/>
      <c r="IH48" s="58"/>
      <c r="II48" s="58"/>
      <c r="IJ48" s="58"/>
      <c r="IK48" s="58"/>
    </row>
    <row r="49" ht="20.1" customHeight="1" spans="1:245">
      <c r="A49" s="58"/>
      <c r="B49" s="58"/>
      <c r="C49" s="58"/>
      <c r="D49" s="58"/>
      <c r="E49" s="58"/>
      <c r="F49" s="54"/>
      <c r="G49" s="54"/>
      <c r="H49" s="57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E49" s="58"/>
      <c r="BF49" s="58"/>
      <c r="BG49" s="58"/>
      <c r="BH49" s="58"/>
      <c r="BI49" s="58"/>
      <c r="BJ49" s="58"/>
      <c r="BK49" s="58"/>
      <c r="BL49" s="58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8"/>
      <c r="CA49" s="58"/>
      <c r="CB49" s="58"/>
      <c r="CC49" s="58"/>
      <c r="CD49" s="58"/>
      <c r="CE49" s="58"/>
      <c r="CF49" s="58"/>
      <c r="CG49" s="58"/>
      <c r="CH49" s="58"/>
      <c r="CI49" s="58"/>
      <c r="CJ49" s="58"/>
      <c r="CK49" s="58"/>
      <c r="CL49" s="58"/>
      <c r="CM49" s="58"/>
      <c r="CN49" s="58"/>
      <c r="CO49" s="58"/>
      <c r="CP49" s="58"/>
      <c r="CQ49" s="58"/>
      <c r="CR49" s="58"/>
      <c r="CS49" s="58"/>
      <c r="CT49" s="58"/>
      <c r="CU49" s="58"/>
      <c r="CV49" s="58"/>
      <c r="CW49" s="58"/>
      <c r="CX49" s="58"/>
      <c r="CY49" s="58"/>
      <c r="CZ49" s="58"/>
      <c r="DA49" s="58"/>
      <c r="DB49" s="58"/>
      <c r="DC49" s="58"/>
      <c r="DD49" s="58"/>
      <c r="DE49" s="58"/>
      <c r="DF49" s="58"/>
      <c r="DG49" s="58"/>
      <c r="DH49" s="58"/>
      <c r="DI49" s="58"/>
      <c r="DJ49" s="58"/>
      <c r="DK49" s="58"/>
      <c r="DL49" s="58"/>
      <c r="DM49" s="58"/>
      <c r="DN49" s="58"/>
      <c r="DO49" s="58"/>
      <c r="DP49" s="58"/>
      <c r="DQ49" s="58"/>
      <c r="DR49" s="58"/>
      <c r="DS49" s="58"/>
      <c r="DT49" s="58"/>
      <c r="DU49" s="58"/>
      <c r="DV49" s="58"/>
      <c r="DW49" s="58"/>
      <c r="DX49" s="58"/>
      <c r="DY49" s="58"/>
      <c r="DZ49" s="58"/>
      <c r="EA49" s="58"/>
      <c r="EB49" s="58"/>
      <c r="EC49" s="58"/>
      <c r="ED49" s="58"/>
      <c r="EE49" s="58"/>
      <c r="EF49" s="58"/>
      <c r="EG49" s="58"/>
      <c r="EH49" s="58"/>
      <c r="EI49" s="58"/>
      <c r="EJ49" s="58"/>
      <c r="EK49" s="58"/>
      <c r="EL49" s="58"/>
      <c r="EM49" s="58"/>
      <c r="EN49" s="58"/>
      <c r="EO49" s="58"/>
      <c r="EP49" s="58"/>
      <c r="EQ49" s="58"/>
      <c r="ER49" s="58"/>
      <c r="ES49" s="58"/>
      <c r="ET49" s="58"/>
      <c r="EU49" s="58"/>
      <c r="EV49" s="58"/>
      <c r="EW49" s="58"/>
      <c r="EX49" s="58"/>
      <c r="EY49" s="58"/>
      <c r="EZ49" s="58"/>
      <c r="FA49" s="58"/>
      <c r="FB49" s="58"/>
      <c r="FC49" s="58"/>
      <c r="FD49" s="58"/>
      <c r="FE49" s="58"/>
      <c r="FF49" s="58"/>
      <c r="FG49" s="58"/>
      <c r="FH49" s="58"/>
      <c r="FI49" s="58"/>
      <c r="FJ49" s="58"/>
      <c r="FK49" s="58"/>
      <c r="FL49" s="58"/>
      <c r="FM49" s="58"/>
      <c r="FN49" s="58"/>
      <c r="FO49" s="58"/>
      <c r="FP49" s="58"/>
      <c r="FQ49" s="58"/>
      <c r="FR49" s="58"/>
      <c r="FS49" s="58"/>
      <c r="FT49" s="58"/>
      <c r="FU49" s="58"/>
      <c r="FV49" s="58"/>
      <c r="FW49" s="58"/>
      <c r="FX49" s="58"/>
      <c r="FY49" s="58"/>
      <c r="FZ49" s="58"/>
      <c r="GA49" s="58"/>
      <c r="GB49" s="58"/>
      <c r="GC49" s="58"/>
      <c r="GD49" s="58"/>
      <c r="GE49" s="58"/>
      <c r="GF49" s="58"/>
      <c r="GG49" s="58"/>
      <c r="GH49" s="58"/>
      <c r="GI49" s="58"/>
      <c r="GJ49" s="58"/>
      <c r="GK49" s="58"/>
      <c r="GL49" s="58"/>
      <c r="GM49" s="58"/>
      <c r="GN49" s="58"/>
      <c r="GO49" s="58"/>
      <c r="GP49" s="58"/>
      <c r="GQ49" s="58"/>
      <c r="GR49" s="58"/>
      <c r="GS49" s="58"/>
      <c r="GT49" s="58"/>
      <c r="GU49" s="58"/>
      <c r="GV49" s="58"/>
      <c r="GW49" s="58"/>
      <c r="GX49" s="58"/>
      <c r="GY49" s="58"/>
      <c r="GZ49" s="58"/>
      <c r="HA49" s="58"/>
      <c r="HB49" s="58"/>
      <c r="HC49" s="58"/>
      <c r="HD49" s="58"/>
      <c r="HE49" s="58"/>
      <c r="HF49" s="58"/>
      <c r="HG49" s="58"/>
      <c r="HH49" s="58"/>
      <c r="HI49" s="58"/>
      <c r="HJ49" s="58"/>
      <c r="HK49" s="58"/>
      <c r="HL49" s="58"/>
      <c r="HM49" s="58"/>
      <c r="HN49" s="58"/>
      <c r="HO49" s="58"/>
      <c r="HP49" s="58"/>
      <c r="HQ49" s="58"/>
      <c r="HR49" s="58"/>
      <c r="HS49" s="58"/>
      <c r="HT49" s="58"/>
      <c r="HU49" s="58"/>
      <c r="HV49" s="58"/>
      <c r="HW49" s="58"/>
      <c r="HX49" s="58"/>
      <c r="HY49" s="58"/>
      <c r="HZ49" s="58"/>
      <c r="IA49" s="58"/>
      <c r="IB49" s="58"/>
      <c r="IC49" s="58"/>
      <c r="ID49" s="58"/>
      <c r="IE49" s="58"/>
      <c r="IF49" s="58"/>
      <c r="IG49" s="58"/>
      <c r="IH49" s="58"/>
      <c r="II49" s="58"/>
      <c r="IJ49" s="58"/>
      <c r="IK49" s="58"/>
    </row>
  </sheetData>
  <mergeCells count="8">
    <mergeCell ref="A1:C1"/>
    <mergeCell ref="A3:H3"/>
    <mergeCell ref="F5:H5"/>
    <mergeCell ref="D6:D7"/>
    <mergeCell ref="E6:E7"/>
    <mergeCell ref="F6:F7"/>
    <mergeCell ref="G6:G7"/>
    <mergeCell ref="H6:H7"/>
  </mergeCells>
  <pageMargins left="0.75" right="0.75" top="0.979166666666667" bottom="0.979166666666667" header="0.509027777777778" footer="0.509027777777778"/>
  <pageSetup paperSize="9" scale="86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57"/>
  <sheetViews>
    <sheetView topLeftCell="A46" workbookViewId="0">
      <selection activeCell="A51" sqref="$A50:$XFD51"/>
    </sheetView>
  </sheetViews>
  <sheetFormatPr defaultColWidth="9" defaultRowHeight="14.25" outlineLevelCol="2"/>
  <cols>
    <col min="1" max="1" width="15.5" style="1" customWidth="1"/>
    <col min="2" max="2" width="27.2" style="1" customWidth="1"/>
    <col min="3" max="3" width="21.3" customWidth="1"/>
  </cols>
  <sheetData>
    <row r="3" spans="1:2">
      <c r="A3"/>
      <c r="B3"/>
    </row>
    <row r="4" spans="1:2">
      <c r="A4" s="2"/>
      <c r="B4" s="2"/>
    </row>
    <row r="5" spans="1:2">
      <c r="A5"/>
      <c r="B5"/>
    </row>
    <row r="6" ht="20.25" spans="1:2">
      <c r="A6" s="3" t="s">
        <v>219</v>
      </c>
      <c r="B6" s="4"/>
    </row>
    <row r="7" ht="20.25" spans="1:2">
      <c r="A7" s="5" t="s">
        <v>46</v>
      </c>
      <c r="B7" s="6" t="s">
        <v>219</v>
      </c>
    </row>
    <row r="8" spans="1:2">
      <c r="A8" s="7"/>
      <c r="B8" s="7"/>
    </row>
    <row r="9" ht="20.25" spans="1:3">
      <c r="A9" s="8">
        <f t="shared" ref="A9:B9" si="0">A10+A38+A40+A45+A50+A52</f>
        <v>346.86</v>
      </c>
      <c r="B9" s="8">
        <f t="shared" si="0"/>
        <v>346.78</v>
      </c>
      <c r="C9" s="9">
        <f>A9-B9</f>
        <v>0.0799999999999841</v>
      </c>
    </row>
    <row r="10" ht="20.25" spans="1:3">
      <c r="A10" s="10">
        <v>68.5</v>
      </c>
      <c r="B10" s="10">
        <v>68.5</v>
      </c>
      <c r="C10" s="9">
        <f t="shared" ref="C10:C57" si="1">A10-B10</f>
        <v>0</v>
      </c>
    </row>
    <row r="11" ht="20.25" spans="1:3">
      <c r="A11" s="11">
        <v>2.5</v>
      </c>
      <c r="B11" s="12">
        <v>2.5</v>
      </c>
      <c r="C11" s="9">
        <f t="shared" si="1"/>
        <v>0</v>
      </c>
    </row>
    <row r="12" ht="20.25" spans="1:3">
      <c r="A12" s="11">
        <v>2</v>
      </c>
      <c r="B12" s="12">
        <v>2</v>
      </c>
      <c r="C12" s="9">
        <f t="shared" si="1"/>
        <v>0</v>
      </c>
    </row>
    <row r="13" ht="20.25" spans="1:3">
      <c r="A13" s="11">
        <v>30</v>
      </c>
      <c r="B13" s="13">
        <v>30</v>
      </c>
      <c r="C13" s="9">
        <f t="shared" si="1"/>
        <v>0</v>
      </c>
    </row>
    <row r="14" ht="20.25" spans="1:3">
      <c r="A14" s="12">
        <v>10</v>
      </c>
      <c r="B14" s="13">
        <v>10</v>
      </c>
      <c r="C14" s="9">
        <f t="shared" si="1"/>
        <v>0</v>
      </c>
    </row>
    <row r="15" ht="20.25" spans="1:3">
      <c r="A15" s="14">
        <v>2</v>
      </c>
      <c r="B15" s="15">
        <v>2</v>
      </c>
      <c r="C15" s="9">
        <f t="shared" si="1"/>
        <v>0</v>
      </c>
    </row>
    <row r="16" ht="20.25" spans="1:3">
      <c r="A16" s="12">
        <v>0</v>
      </c>
      <c r="B16" s="16"/>
      <c r="C16" s="9">
        <f t="shared" si="1"/>
        <v>0</v>
      </c>
    </row>
    <row r="17" ht="20.25" spans="1:3">
      <c r="A17" s="12">
        <v>0</v>
      </c>
      <c r="B17" s="16"/>
      <c r="C17" s="9">
        <f t="shared" si="1"/>
        <v>0</v>
      </c>
    </row>
    <row r="18" ht="20.25" spans="1:3">
      <c r="A18" s="12">
        <v>0</v>
      </c>
      <c r="B18" s="16"/>
      <c r="C18" s="9">
        <f t="shared" si="1"/>
        <v>0</v>
      </c>
    </row>
    <row r="19" ht="20.25" spans="1:3">
      <c r="A19" s="12">
        <v>0</v>
      </c>
      <c r="B19" s="16"/>
      <c r="C19" s="9">
        <f t="shared" si="1"/>
        <v>0</v>
      </c>
    </row>
    <row r="20" ht="20.25" spans="1:3">
      <c r="A20" s="12">
        <v>0</v>
      </c>
      <c r="B20" s="16"/>
      <c r="C20" s="9">
        <f t="shared" si="1"/>
        <v>0</v>
      </c>
    </row>
    <row r="21" ht="20.25" spans="1:3">
      <c r="A21" s="12">
        <v>0</v>
      </c>
      <c r="B21" s="16"/>
      <c r="C21" s="9">
        <f t="shared" si="1"/>
        <v>0</v>
      </c>
    </row>
    <row r="22" ht="20.25" spans="1:3">
      <c r="A22" s="12">
        <v>0</v>
      </c>
      <c r="B22" s="16"/>
      <c r="C22" s="9">
        <f t="shared" si="1"/>
        <v>0</v>
      </c>
    </row>
    <row r="23" ht="20.25" spans="1:3">
      <c r="A23" s="12">
        <v>0</v>
      </c>
      <c r="B23" s="17"/>
      <c r="C23" s="9">
        <f t="shared" si="1"/>
        <v>0</v>
      </c>
    </row>
    <row r="24" ht="20.25" spans="1:3">
      <c r="A24" s="12"/>
      <c r="B24" s="13"/>
      <c r="C24" s="9">
        <f t="shared" si="1"/>
        <v>0</v>
      </c>
    </row>
    <row r="25" ht="20.25" spans="1:3">
      <c r="A25" s="12">
        <v>22</v>
      </c>
      <c r="B25" s="12">
        <v>22</v>
      </c>
      <c r="C25" s="9">
        <f t="shared" si="1"/>
        <v>0</v>
      </c>
    </row>
    <row r="26" ht="20.25" spans="1:3">
      <c r="A26" s="12">
        <v>0</v>
      </c>
      <c r="B26" s="16"/>
      <c r="C26" s="9">
        <f t="shared" si="1"/>
        <v>0</v>
      </c>
    </row>
    <row r="27" ht="20.25" spans="1:3">
      <c r="A27" s="12">
        <v>0</v>
      </c>
      <c r="B27" s="16"/>
      <c r="C27" s="9">
        <f t="shared" si="1"/>
        <v>0</v>
      </c>
    </row>
    <row r="28" ht="20.25" spans="1:3">
      <c r="A28" s="12">
        <v>0</v>
      </c>
      <c r="B28" s="16"/>
      <c r="C28" s="9">
        <f t="shared" si="1"/>
        <v>0</v>
      </c>
    </row>
    <row r="29" ht="20.25" spans="1:3">
      <c r="A29" s="12">
        <v>0</v>
      </c>
      <c r="B29" s="16"/>
      <c r="C29" s="9">
        <f t="shared" si="1"/>
        <v>0</v>
      </c>
    </row>
    <row r="30" ht="20.25" spans="1:3">
      <c r="A30" s="12">
        <v>0</v>
      </c>
      <c r="B30" s="16"/>
      <c r="C30" s="9">
        <f t="shared" si="1"/>
        <v>0</v>
      </c>
    </row>
    <row r="31" ht="20.25" spans="1:3">
      <c r="A31" s="12">
        <v>0</v>
      </c>
      <c r="B31" s="16"/>
      <c r="C31" s="9">
        <f t="shared" si="1"/>
        <v>0</v>
      </c>
    </row>
    <row r="32" ht="20.25" spans="1:3">
      <c r="A32" s="12">
        <v>0</v>
      </c>
      <c r="B32" s="16"/>
      <c r="C32" s="9">
        <f t="shared" si="1"/>
        <v>0</v>
      </c>
    </row>
    <row r="33" ht="20.25" spans="1:3">
      <c r="A33" s="12">
        <v>0</v>
      </c>
      <c r="B33" s="16"/>
      <c r="C33" s="9">
        <f t="shared" si="1"/>
        <v>0</v>
      </c>
    </row>
    <row r="34" ht="20.25" spans="1:3">
      <c r="A34" s="12">
        <v>0</v>
      </c>
      <c r="B34" s="16"/>
      <c r="C34" s="9">
        <f t="shared" si="1"/>
        <v>0</v>
      </c>
    </row>
    <row r="35" ht="20.25" spans="1:3">
      <c r="A35" s="12">
        <v>0</v>
      </c>
      <c r="B35" s="16"/>
      <c r="C35" s="9">
        <f t="shared" si="1"/>
        <v>0</v>
      </c>
    </row>
    <row r="36" ht="20.25" spans="1:3">
      <c r="A36" s="12">
        <v>0</v>
      </c>
      <c r="B36" s="16"/>
      <c r="C36" s="9">
        <f t="shared" si="1"/>
        <v>0</v>
      </c>
    </row>
    <row r="37" ht="20.25" spans="1:3">
      <c r="A37" s="12">
        <v>0</v>
      </c>
      <c r="B37" s="16"/>
      <c r="C37" s="9">
        <f t="shared" si="1"/>
        <v>0</v>
      </c>
    </row>
    <row r="38" ht="20.25" spans="1:3">
      <c r="A38" s="18">
        <v>225.67</v>
      </c>
      <c r="B38" s="18">
        <v>225.67</v>
      </c>
      <c r="C38" s="9">
        <f t="shared" si="1"/>
        <v>0</v>
      </c>
    </row>
    <row r="39" ht="20.25" spans="1:3">
      <c r="A39" s="17">
        <v>225.67</v>
      </c>
      <c r="B39" s="17">
        <v>225.67</v>
      </c>
      <c r="C39" s="9">
        <f t="shared" si="1"/>
        <v>0</v>
      </c>
    </row>
    <row r="40" ht="20.25" spans="1:3">
      <c r="A40" s="19">
        <v>14.4</v>
      </c>
      <c r="B40" s="18">
        <v>14.4</v>
      </c>
      <c r="C40" s="9">
        <f t="shared" si="1"/>
        <v>0</v>
      </c>
    </row>
    <row r="41" ht="20.25" spans="1:3">
      <c r="A41" s="12">
        <v>0</v>
      </c>
      <c r="B41" s="17"/>
      <c r="C41" s="9">
        <f t="shared" si="1"/>
        <v>0</v>
      </c>
    </row>
    <row r="42" ht="20.25" spans="1:3">
      <c r="A42" s="12">
        <v>0</v>
      </c>
      <c r="B42" s="17"/>
      <c r="C42" s="9">
        <f t="shared" si="1"/>
        <v>0</v>
      </c>
    </row>
    <row r="43" ht="20.25" spans="1:3">
      <c r="A43" s="12">
        <v>11.4</v>
      </c>
      <c r="B43" s="17">
        <v>11.4</v>
      </c>
      <c r="C43" s="9">
        <f t="shared" si="1"/>
        <v>0</v>
      </c>
    </row>
    <row r="44" ht="20.25" spans="1:3">
      <c r="A44" s="12">
        <v>0</v>
      </c>
      <c r="B44" s="17"/>
      <c r="C44" s="9">
        <f t="shared" si="1"/>
        <v>0</v>
      </c>
    </row>
    <row r="45" ht="20.25" spans="1:3">
      <c r="A45" s="19">
        <v>9.8</v>
      </c>
      <c r="B45" s="18">
        <v>9.8</v>
      </c>
      <c r="C45" s="9">
        <f t="shared" si="1"/>
        <v>0</v>
      </c>
    </row>
    <row r="46" ht="20.25" spans="1:3">
      <c r="A46" s="12">
        <v>0</v>
      </c>
      <c r="B46" s="17"/>
      <c r="C46" s="9">
        <f t="shared" si="1"/>
        <v>0</v>
      </c>
    </row>
    <row r="47" ht="20.25" spans="1:3">
      <c r="A47" s="12">
        <v>0</v>
      </c>
      <c r="B47" s="17"/>
      <c r="C47" s="9">
        <f t="shared" si="1"/>
        <v>0</v>
      </c>
    </row>
    <row r="48" ht="20.25" spans="1:3">
      <c r="A48" s="12">
        <v>9.8</v>
      </c>
      <c r="B48" s="17">
        <v>9.8</v>
      </c>
      <c r="C48" s="9">
        <f t="shared" si="1"/>
        <v>0</v>
      </c>
    </row>
    <row r="49" ht="20.25" spans="1:3">
      <c r="A49" s="17"/>
      <c r="B49" s="17"/>
      <c r="C49" s="9">
        <f t="shared" si="1"/>
        <v>0</v>
      </c>
    </row>
    <row r="50" ht="20.25" spans="1:3">
      <c r="A50" s="18">
        <v>27.64</v>
      </c>
      <c r="B50" s="18">
        <v>27.56</v>
      </c>
      <c r="C50" s="9">
        <f t="shared" si="1"/>
        <v>0.0800000000000018</v>
      </c>
    </row>
    <row r="51" ht="20.25" spans="1:3">
      <c r="A51" s="17">
        <v>27.64</v>
      </c>
      <c r="B51" s="17">
        <v>27.56</v>
      </c>
      <c r="C51" s="9">
        <f t="shared" si="1"/>
        <v>0.0800000000000018</v>
      </c>
    </row>
    <row r="52" ht="20.25" spans="1:3">
      <c r="A52" s="19">
        <v>0.85</v>
      </c>
      <c r="B52" s="18">
        <v>0.85</v>
      </c>
      <c r="C52" s="9">
        <f t="shared" si="1"/>
        <v>0</v>
      </c>
    </row>
    <row r="53" ht="20.25" spans="1:3">
      <c r="A53" s="12">
        <v>0.85</v>
      </c>
      <c r="B53" s="17">
        <v>0.85</v>
      </c>
      <c r="C53" s="9">
        <f t="shared" si="1"/>
        <v>0</v>
      </c>
    </row>
    <row r="54" ht="20.25" spans="1:3">
      <c r="A54" s="12">
        <v>0</v>
      </c>
      <c r="B54" s="17"/>
      <c r="C54" s="9">
        <f t="shared" si="1"/>
        <v>0</v>
      </c>
    </row>
    <row r="55" ht="20.25" spans="1:3">
      <c r="A55" s="12">
        <v>0</v>
      </c>
      <c r="B55" s="17"/>
      <c r="C55" s="9">
        <f t="shared" si="1"/>
        <v>0</v>
      </c>
    </row>
    <row r="56" ht="20.25" spans="1:3">
      <c r="A56" s="12">
        <v>0</v>
      </c>
      <c r="B56" s="17"/>
      <c r="C56" s="9">
        <f t="shared" si="1"/>
        <v>0</v>
      </c>
    </row>
    <row r="57" ht="20.25" spans="1:3">
      <c r="A57" s="12">
        <v>0</v>
      </c>
      <c r="B57" s="17"/>
      <c r="C57" s="9">
        <f t="shared" si="1"/>
        <v>0</v>
      </c>
    </row>
  </sheetData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  <pageSetUpPr fitToPage="1"/>
  </sheetPr>
  <dimension ref="A1:AE20"/>
  <sheetViews>
    <sheetView workbookViewId="0">
      <selection activeCell="D7" sqref="D7:D9"/>
    </sheetView>
  </sheetViews>
  <sheetFormatPr defaultColWidth="6.5" defaultRowHeight="20.25" customHeight="1"/>
  <cols>
    <col min="1" max="1" width="40.1" style="20" customWidth="1"/>
    <col min="2" max="2" width="25.1" style="20" customWidth="1"/>
    <col min="3" max="3" width="40.1" style="20" customWidth="1"/>
    <col min="4" max="4" width="25.1" style="20" customWidth="1"/>
    <col min="5" max="16384" width="6.5" style="20"/>
  </cols>
  <sheetData>
    <row r="1" customHeight="1" spans="1:1">
      <c r="A1" s="264"/>
    </row>
    <row r="2" customHeight="1" spans="1:31">
      <c r="A2" s="210"/>
      <c r="B2" s="210"/>
      <c r="C2" s="210"/>
      <c r="D2" s="64" t="s">
        <v>2</v>
      </c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</row>
    <row r="3" customHeight="1" spans="1:31">
      <c r="A3" s="25" t="s">
        <v>3</v>
      </c>
      <c r="B3" s="25"/>
      <c r="C3" s="25"/>
      <c r="D3" s="25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</row>
    <row r="4" customHeight="1" spans="1:31">
      <c r="A4" s="211"/>
      <c r="B4" s="211"/>
      <c r="C4" s="62"/>
      <c r="D4" s="28" t="s">
        <v>4</v>
      </c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</row>
    <row r="5" ht="25.95" customHeight="1" spans="1:31">
      <c r="A5" s="212" t="s">
        <v>5</v>
      </c>
      <c r="B5" s="212"/>
      <c r="C5" s="212" t="s">
        <v>6</v>
      </c>
      <c r="D5" s="212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</row>
    <row r="6" ht="25.95" customHeight="1" spans="1:31">
      <c r="A6" s="229" t="s">
        <v>7</v>
      </c>
      <c r="B6" s="229" t="s">
        <v>8</v>
      </c>
      <c r="C6" s="229" t="s">
        <v>7</v>
      </c>
      <c r="D6" s="265" t="s">
        <v>8</v>
      </c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</row>
    <row r="7" ht="25.95" customHeight="1" spans="1:31">
      <c r="A7" s="228" t="s">
        <v>9</v>
      </c>
      <c r="B7" s="266">
        <v>8444.99</v>
      </c>
      <c r="C7" s="219" t="s">
        <v>10</v>
      </c>
      <c r="D7" s="220">
        <v>8299.5</v>
      </c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37"/>
      <c r="AD7" s="237"/>
      <c r="AE7" s="237"/>
    </row>
    <row r="8" ht="25.95" customHeight="1" spans="1:31">
      <c r="A8" s="228" t="s">
        <v>11</v>
      </c>
      <c r="B8" s="223">
        <v>0</v>
      </c>
      <c r="C8" s="219" t="s">
        <v>12</v>
      </c>
      <c r="D8" s="222">
        <v>98.31</v>
      </c>
      <c r="E8" s="237"/>
      <c r="F8" s="237"/>
      <c r="G8" s="237"/>
      <c r="H8" s="237"/>
      <c r="I8" s="237"/>
      <c r="J8" s="237"/>
      <c r="K8" s="237"/>
      <c r="L8" s="237"/>
      <c r="M8" s="237"/>
      <c r="N8" s="237"/>
      <c r="O8" s="237"/>
      <c r="P8" s="237"/>
      <c r="Q8" s="237"/>
      <c r="R8" s="237"/>
      <c r="S8" s="237"/>
      <c r="T8" s="237"/>
      <c r="U8" s="237"/>
      <c r="V8" s="237"/>
      <c r="W8" s="237"/>
      <c r="X8" s="237"/>
      <c r="Y8" s="237"/>
      <c r="Z8" s="237"/>
      <c r="AA8" s="237"/>
      <c r="AB8" s="237"/>
      <c r="AC8" s="237"/>
      <c r="AD8" s="237"/>
      <c r="AE8" s="237"/>
    </row>
    <row r="9" ht="25.95" customHeight="1" spans="1:31">
      <c r="A9" s="228" t="s">
        <v>13</v>
      </c>
      <c r="B9" s="223">
        <v>0</v>
      </c>
      <c r="C9" s="219" t="s">
        <v>14</v>
      </c>
      <c r="D9" s="222">
        <v>47.18</v>
      </c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37"/>
      <c r="P9" s="237"/>
      <c r="Q9" s="237"/>
      <c r="R9" s="237"/>
      <c r="S9" s="237"/>
      <c r="T9" s="237"/>
      <c r="U9" s="237"/>
      <c r="V9" s="237"/>
      <c r="W9" s="237"/>
      <c r="X9" s="237"/>
      <c r="Y9" s="237"/>
      <c r="Z9" s="237"/>
      <c r="AA9" s="237"/>
      <c r="AB9" s="237"/>
      <c r="AC9" s="237"/>
      <c r="AD9" s="237"/>
      <c r="AE9" s="237"/>
    </row>
    <row r="10" ht="25.95" customHeight="1" spans="1:31">
      <c r="A10" s="228" t="s">
        <v>15</v>
      </c>
      <c r="B10" s="223">
        <v>0</v>
      </c>
      <c r="C10" s="228"/>
      <c r="D10" s="223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7"/>
      <c r="W10" s="237"/>
      <c r="X10" s="237"/>
      <c r="Y10" s="237"/>
      <c r="Z10" s="237"/>
      <c r="AA10" s="237"/>
      <c r="AB10" s="237"/>
      <c r="AC10" s="237"/>
      <c r="AD10" s="237"/>
      <c r="AE10" s="237"/>
    </row>
    <row r="11" ht="25.95" customHeight="1" spans="1:31">
      <c r="A11" s="228" t="s">
        <v>16</v>
      </c>
      <c r="B11" s="223">
        <v>0</v>
      </c>
      <c r="C11" s="228"/>
      <c r="D11" s="223"/>
      <c r="E11" s="237"/>
      <c r="F11" s="237"/>
      <c r="G11" s="237"/>
      <c r="H11" s="237"/>
      <c r="I11" s="237"/>
      <c r="J11" s="237"/>
      <c r="K11" s="237"/>
      <c r="L11" s="237"/>
      <c r="M11" s="237"/>
      <c r="N11" s="237"/>
      <c r="O11" s="237"/>
      <c r="P11" s="237"/>
      <c r="Q11" s="237"/>
      <c r="R11" s="237"/>
      <c r="S11" s="237"/>
      <c r="T11" s="237"/>
      <c r="U11" s="237"/>
      <c r="V11" s="237"/>
      <c r="W11" s="237"/>
      <c r="X11" s="237"/>
      <c r="Y11" s="237"/>
      <c r="Z11" s="237"/>
      <c r="AA11" s="237"/>
      <c r="AB11" s="237"/>
      <c r="AC11" s="237"/>
      <c r="AD11" s="237"/>
      <c r="AE11" s="237"/>
    </row>
    <row r="12" ht="25.95" customHeight="1" spans="1:31">
      <c r="A12" s="228" t="s">
        <v>17</v>
      </c>
      <c r="B12" s="223">
        <v>0</v>
      </c>
      <c r="C12" s="228"/>
      <c r="D12" s="266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7"/>
      <c r="P12" s="237"/>
      <c r="Q12" s="237"/>
      <c r="R12" s="237"/>
      <c r="S12" s="237"/>
      <c r="T12" s="237"/>
      <c r="U12" s="237"/>
      <c r="V12" s="237"/>
      <c r="W12" s="237"/>
      <c r="X12" s="237"/>
      <c r="Y12" s="237"/>
      <c r="Z12" s="237"/>
      <c r="AA12" s="237"/>
      <c r="AB12" s="237"/>
      <c r="AC12" s="237"/>
      <c r="AD12" s="237"/>
      <c r="AE12" s="237"/>
    </row>
    <row r="13" ht="25.95" customHeight="1" spans="1:31">
      <c r="A13" s="228"/>
      <c r="B13" s="223"/>
      <c r="C13" s="228"/>
      <c r="D13" s="230"/>
      <c r="E13" s="237"/>
      <c r="F13" s="237"/>
      <c r="G13" s="237"/>
      <c r="H13" s="237"/>
      <c r="I13" s="237"/>
      <c r="J13" s="237"/>
      <c r="K13" s="237"/>
      <c r="L13" s="237"/>
      <c r="M13" s="237"/>
      <c r="N13" s="237"/>
      <c r="O13" s="237"/>
      <c r="P13" s="237"/>
      <c r="Q13" s="237"/>
      <c r="R13" s="237"/>
      <c r="S13" s="237"/>
      <c r="T13" s="237"/>
      <c r="U13" s="237"/>
      <c r="V13" s="237"/>
      <c r="W13" s="237"/>
      <c r="X13" s="237"/>
      <c r="Y13" s="237"/>
      <c r="Z13" s="237"/>
      <c r="AA13" s="237"/>
      <c r="AB13" s="237"/>
      <c r="AC13" s="237"/>
      <c r="AD13" s="237"/>
      <c r="AE13" s="237"/>
    </row>
    <row r="14" ht="25.95" customHeight="1" spans="1:31">
      <c r="A14" s="229" t="s">
        <v>18</v>
      </c>
      <c r="B14" s="230"/>
      <c r="C14" s="229" t="s">
        <v>19</v>
      </c>
      <c r="D14" s="230">
        <f>SUM(D7:D13)</f>
        <v>8444.99</v>
      </c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237"/>
      <c r="AD14" s="237"/>
      <c r="AE14" s="237"/>
    </row>
    <row r="15" ht="25.95" customHeight="1" spans="1:31">
      <c r="A15" s="228" t="s">
        <v>20</v>
      </c>
      <c r="B15" s="223"/>
      <c r="C15" s="228" t="s">
        <v>21</v>
      </c>
      <c r="D15" s="223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</row>
    <row r="16" ht="25.95" customHeight="1" spans="1:31">
      <c r="A16" s="228" t="s">
        <v>22</v>
      </c>
      <c r="B16" s="223"/>
      <c r="C16" s="228" t="s">
        <v>23</v>
      </c>
      <c r="D16" s="223"/>
      <c r="E16" s="237"/>
      <c r="F16" s="237"/>
      <c r="G16" s="267" t="s">
        <v>24</v>
      </c>
      <c r="H16" s="237"/>
      <c r="I16" s="237"/>
      <c r="J16" s="237"/>
      <c r="K16" s="237"/>
      <c r="L16" s="237"/>
      <c r="M16" s="237"/>
      <c r="N16" s="237"/>
      <c r="O16" s="237"/>
      <c r="P16" s="237"/>
      <c r="Q16" s="237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7"/>
    </row>
    <row r="17" ht="25.95" customHeight="1" spans="1:31">
      <c r="A17" s="228"/>
      <c r="B17" s="223"/>
      <c r="C17" s="228" t="s">
        <v>25</v>
      </c>
      <c r="D17" s="223"/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7"/>
      <c r="W17" s="237"/>
      <c r="X17" s="237"/>
      <c r="Y17" s="237"/>
      <c r="Z17" s="237"/>
      <c r="AA17" s="237"/>
      <c r="AB17" s="237"/>
      <c r="AC17" s="237"/>
      <c r="AD17" s="237"/>
      <c r="AE17" s="237"/>
    </row>
    <row r="18" ht="25.95" customHeight="1" spans="1:31">
      <c r="A18" s="228"/>
      <c r="B18" s="232"/>
      <c r="C18" s="228"/>
      <c r="D18" s="230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</row>
    <row r="19" ht="25.95" customHeight="1" spans="1:31">
      <c r="A19" s="229" t="s">
        <v>26</v>
      </c>
      <c r="B19" s="90">
        <v>8444.99</v>
      </c>
      <c r="C19" s="229" t="s">
        <v>27</v>
      </c>
      <c r="D19" s="90">
        <v>8444.99</v>
      </c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0"/>
      <c r="AE19" s="210"/>
    </row>
    <row r="20" customHeight="1" spans="1:31">
      <c r="A20" s="234"/>
      <c r="B20" s="235"/>
      <c r="C20" s="236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 s="210"/>
      <c r="AE20" s="210"/>
    </row>
  </sheetData>
  <mergeCells count="1">
    <mergeCell ref="A3:D3"/>
  </mergeCells>
  <printOptions horizontalCentered="1"/>
  <pageMargins left="0.75" right="0.75" top="0.979166666666667" bottom="0.979166666666667" header="0.509027777777778" footer="0.509027777777778"/>
  <pageSetup paperSize="9" scale="92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4"/>
  <sheetViews>
    <sheetView workbookViewId="0">
      <selection activeCell="E84" sqref="E84"/>
    </sheetView>
  </sheetViews>
  <sheetFormatPr defaultColWidth="6.9" defaultRowHeight="12.75" customHeight="1"/>
  <cols>
    <col min="1" max="1" width="8.2" style="20" customWidth="1"/>
    <col min="2" max="2" width="5.6" style="20" customWidth="1"/>
    <col min="3" max="3" width="3.9" style="20" customWidth="1"/>
    <col min="4" max="4" width="11.2" style="20" customWidth="1"/>
    <col min="5" max="5" width="39.6" style="20" customWidth="1"/>
    <col min="6" max="10" width="10" style="20" customWidth="1"/>
    <col min="11" max="14" width="9.1" style="20" customWidth="1"/>
    <col min="15" max="15" width="8.9" style="20" customWidth="1"/>
    <col min="16" max="17" width="8" style="20" customWidth="1"/>
    <col min="18" max="18" width="9.1" style="20" customWidth="1"/>
    <col min="19" max="19" width="7.4" style="20" customWidth="1"/>
    <col min="20" max="20" width="8" style="20" customWidth="1"/>
    <col min="21" max="16384" width="6.9" style="20"/>
  </cols>
  <sheetData>
    <row r="1" ht="27" customHeight="1" spans="1:4">
      <c r="A1" s="250"/>
      <c r="B1" s="250"/>
      <c r="C1" s="250"/>
      <c r="D1" s="250"/>
    </row>
    <row r="2" ht="20.1" customHeight="1" spans="1:20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61"/>
      <c r="T2" s="262" t="s">
        <v>28</v>
      </c>
    </row>
    <row r="3" ht="20.1" customHeight="1" spans="1:20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ht="20.1" customHeight="1" spans="1:20">
      <c r="A4" s="26"/>
      <c r="B4" s="26"/>
      <c r="C4" s="26"/>
      <c r="D4" s="26"/>
      <c r="E4" s="26"/>
      <c r="F4" s="65"/>
      <c r="G4" s="65"/>
      <c r="H4" s="65"/>
      <c r="I4" s="65"/>
      <c r="J4" s="254"/>
      <c r="K4" s="254"/>
      <c r="L4" s="254"/>
      <c r="M4" s="254"/>
      <c r="N4" s="254"/>
      <c r="O4" s="254"/>
      <c r="P4" s="254"/>
      <c r="Q4" s="254"/>
      <c r="R4" s="254"/>
      <c r="S4" s="54"/>
      <c r="T4" s="28" t="s">
        <v>4</v>
      </c>
    </row>
    <row r="5" ht="20.1" customHeight="1" spans="1:20">
      <c r="A5" s="29" t="s">
        <v>30</v>
      </c>
      <c r="B5" s="29"/>
      <c r="C5" s="29"/>
      <c r="D5" s="30"/>
      <c r="E5" s="31"/>
      <c r="F5" s="38" t="s">
        <v>31</v>
      </c>
      <c r="G5" s="32" t="s">
        <v>32</v>
      </c>
      <c r="H5" s="38" t="s">
        <v>33</v>
      </c>
      <c r="I5" s="38" t="s">
        <v>34</v>
      </c>
      <c r="J5" s="38" t="s">
        <v>35</v>
      </c>
      <c r="K5" s="38" t="s">
        <v>36</v>
      </c>
      <c r="L5" s="38"/>
      <c r="M5" s="255" t="s">
        <v>37</v>
      </c>
      <c r="N5" s="34" t="s">
        <v>38</v>
      </c>
      <c r="O5" s="256"/>
      <c r="P5" s="256"/>
      <c r="Q5" s="256"/>
      <c r="R5" s="256"/>
      <c r="S5" s="38" t="s">
        <v>39</v>
      </c>
      <c r="T5" s="38" t="s">
        <v>40</v>
      </c>
    </row>
    <row r="6" ht="20.1" customHeight="1" spans="1:20">
      <c r="A6" s="33" t="s">
        <v>41</v>
      </c>
      <c r="B6" s="33"/>
      <c r="C6" s="251"/>
      <c r="D6" s="37" t="s">
        <v>42</v>
      </c>
      <c r="E6" s="37" t="s">
        <v>43</v>
      </c>
      <c r="F6" s="38"/>
      <c r="G6" s="32"/>
      <c r="H6" s="38"/>
      <c r="I6" s="38"/>
      <c r="J6" s="38"/>
      <c r="K6" s="257" t="s">
        <v>44</v>
      </c>
      <c r="L6" s="38" t="s">
        <v>45</v>
      </c>
      <c r="M6" s="255"/>
      <c r="N6" s="38" t="s">
        <v>46</v>
      </c>
      <c r="O6" s="38" t="s">
        <v>47</v>
      </c>
      <c r="P6" s="38" t="s">
        <v>48</v>
      </c>
      <c r="Q6" s="38" t="s">
        <v>49</v>
      </c>
      <c r="R6" s="38" t="s">
        <v>50</v>
      </c>
      <c r="S6" s="38"/>
      <c r="T6" s="38"/>
    </row>
    <row r="7" ht="30.75" customHeight="1" spans="1:20">
      <c r="A7" s="40" t="s">
        <v>51</v>
      </c>
      <c r="B7" s="39" t="s">
        <v>52</v>
      </c>
      <c r="C7" s="41" t="s">
        <v>53</v>
      </c>
      <c r="D7" s="43"/>
      <c r="E7" s="43"/>
      <c r="F7" s="44"/>
      <c r="G7" s="45"/>
      <c r="H7" s="44"/>
      <c r="I7" s="44"/>
      <c r="J7" s="44"/>
      <c r="K7" s="258"/>
      <c r="L7" s="44"/>
      <c r="M7" s="259"/>
      <c r="N7" s="44"/>
      <c r="O7" s="44"/>
      <c r="P7" s="44"/>
      <c r="Q7" s="44"/>
      <c r="R7" s="44"/>
      <c r="S7" s="44"/>
      <c r="T7" s="44"/>
    </row>
    <row r="8" ht="23.4" customHeight="1" spans="1:20">
      <c r="A8" s="245"/>
      <c r="B8" s="245"/>
      <c r="C8" s="246"/>
      <c r="D8" s="247"/>
      <c r="E8" s="91" t="s">
        <v>31</v>
      </c>
      <c r="F8" s="248">
        <v>8444.986864</v>
      </c>
      <c r="G8" s="252"/>
      <c r="H8" s="253">
        <v>8444.99</v>
      </c>
      <c r="I8" s="49"/>
      <c r="J8" s="48"/>
      <c r="K8" s="49"/>
      <c r="L8" s="260"/>
      <c r="M8" s="48"/>
      <c r="N8" s="49"/>
      <c r="O8" s="260"/>
      <c r="P8" s="260"/>
      <c r="Q8" s="260"/>
      <c r="R8" s="48"/>
      <c r="S8" s="49"/>
      <c r="T8" s="48"/>
    </row>
    <row r="9" ht="23.4" customHeight="1" spans="1:20">
      <c r="A9" s="91"/>
      <c r="B9" s="91"/>
      <c r="C9" s="91"/>
      <c r="D9" s="91" t="s">
        <v>54</v>
      </c>
      <c r="E9" s="91" t="s">
        <v>0</v>
      </c>
      <c r="F9" s="248">
        <v>5561.481973</v>
      </c>
      <c r="G9" s="248"/>
      <c r="H9" s="90">
        <v>5561.48</v>
      </c>
      <c r="I9" s="48"/>
      <c r="J9" s="48"/>
      <c r="K9" s="49"/>
      <c r="L9" s="260"/>
      <c r="M9" s="48"/>
      <c r="N9" s="49"/>
      <c r="O9" s="260"/>
      <c r="P9" s="260"/>
      <c r="Q9" s="260"/>
      <c r="R9" s="48"/>
      <c r="S9" s="49"/>
      <c r="T9" s="48"/>
    </row>
    <row r="10" ht="23.4" customHeight="1" spans="1:20">
      <c r="A10" s="91" t="s">
        <v>55</v>
      </c>
      <c r="B10" s="91"/>
      <c r="C10" s="91"/>
      <c r="D10" s="91"/>
      <c r="E10" s="91" t="s">
        <v>56</v>
      </c>
      <c r="F10" s="248">
        <v>5447.150449</v>
      </c>
      <c r="G10" s="248"/>
      <c r="H10" s="90">
        <v>5447.15</v>
      </c>
      <c r="I10" s="48"/>
      <c r="J10" s="48"/>
      <c r="K10" s="49"/>
      <c r="L10" s="260"/>
      <c r="M10" s="48"/>
      <c r="N10" s="49"/>
      <c r="O10" s="260"/>
      <c r="P10" s="260"/>
      <c r="Q10" s="260"/>
      <c r="R10" s="48"/>
      <c r="S10" s="49"/>
      <c r="T10" s="48"/>
    </row>
    <row r="11" ht="23.4" customHeight="1" spans="1:20">
      <c r="A11" s="91"/>
      <c r="B11" s="91" t="s">
        <v>57</v>
      </c>
      <c r="C11" s="91"/>
      <c r="D11" s="91"/>
      <c r="E11" s="91" t="s">
        <v>58</v>
      </c>
      <c r="F11" s="248">
        <v>464.042904</v>
      </c>
      <c r="G11" s="248"/>
      <c r="H11" s="90">
        <v>464.04</v>
      </c>
      <c r="I11" s="48"/>
      <c r="J11" s="48"/>
      <c r="K11" s="49"/>
      <c r="L11" s="260"/>
      <c r="M11" s="48"/>
      <c r="N11" s="49"/>
      <c r="O11" s="260"/>
      <c r="P11" s="260"/>
      <c r="Q11" s="260"/>
      <c r="R11" s="48"/>
      <c r="S11" s="49"/>
      <c r="T11" s="48"/>
    </row>
    <row r="12" ht="23.4" customHeight="1" spans="1:20">
      <c r="A12" s="91" t="s">
        <v>59</v>
      </c>
      <c r="B12" s="91" t="s">
        <v>60</v>
      </c>
      <c r="C12" s="91" t="s">
        <v>61</v>
      </c>
      <c r="D12" s="91" t="s">
        <v>62</v>
      </c>
      <c r="E12" s="91" t="s">
        <v>63</v>
      </c>
      <c r="F12" s="248">
        <v>191.259586</v>
      </c>
      <c r="G12" s="248"/>
      <c r="H12" s="90">
        <v>191.26</v>
      </c>
      <c r="I12" s="48"/>
      <c r="J12" s="48"/>
      <c r="K12" s="49"/>
      <c r="L12" s="260"/>
      <c r="M12" s="48"/>
      <c r="N12" s="49"/>
      <c r="O12" s="260"/>
      <c r="P12" s="260"/>
      <c r="Q12" s="260"/>
      <c r="R12" s="48"/>
      <c r="S12" s="49"/>
      <c r="T12" s="48"/>
    </row>
    <row r="13" ht="23.4" customHeight="1" spans="1:20">
      <c r="A13" s="91" t="s">
        <v>59</v>
      </c>
      <c r="B13" s="91" t="s">
        <v>60</v>
      </c>
      <c r="C13" s="91" t="s">
        <v>64</v>
      </c>
      <c r="D13" s="91" t="s">
        <v>62</v>
      </c>
      <c r="E13" s="91" t="s">
        <v>65</v>
      </c>
      <c r="F13" s="248">
        <v>84.783318</v>
      </c>
      <c r="G13" s="248"/>
      <c r="H13" s="90">
        <v>84.78</v>
      </c>
      <c r="I13" s="48"/>
      <c r="J13" s="48"/>
      <c r="K13" s="49"/>
      <c r="L13" s="260"/>
      <c r="M13" s="48"/>
      <c r="N13" s="49"/>
      <c r="O13" s="260"/>
      <c r="P13" s="260"/>
      <c r="Q13" s="260"/>
      <c r="R13" s="48"/>
      <c r="S13" s="49"/>
      <c r="T13" s="48"/>
    </row>
    <row r="14" ht="23.4" customHeight="1" spans="1:20">
      <c r="A14" s="91" t="s">
        <v>59</v>
      </c>
      <c r="B14" s="91" t="s">
        <v>60</v>
      </c>
      <c r="C14" s="91" t="s">
        <v>66</v>
      </c>
      <c r="D14" s="91" t="s">
        <v>62</v>
      </c>
      <c r="E14" s="91" t="s">
        <v>67</v>
      </c>
      <c r="F14" s="248">
        <v>110</v>
      </c>
      <c r="G14" s="248"/>
      <c r="H14" s="90">
        <v>110</v>
      </c>
      <c r="I14" s="48"/>
      <c r="J14" s="48"/>
      <c r="K14" s="49"/>
      <c r="L14" s="260"/>
      <c r="M14" s="48"/>
      <c r="N14" s="49"/>
      <c r="O14" s="260"/>
      <c r="P14" s="260"/>
      <c r="Q14" s="260"/>
      <c r="R14" s="48"/>
      <c r="S14" s="49"/>
      <c r="T14" s="48"/>
    </row>
    <row r="15" ht="23.4" customHeight="1" spans="1:20">
      <c r="A15" s="91" t="s">
        <v>59</v>
      </c>
      <c r="B15" s="91" t="s">
        <v>60</v>
      </c>
      <c r="C15" s="91" t="s">
        <v>68</v>
      </c>
      <c r="D15" s="91" t="s">
        <v>62</v>
      </c>
      <c r="E15" s="91" t="s">
        <v>69</v>
      </c>
      <c r="F15" s="248">
        <v>50</v>
      </c>
      <c r="G15" s="248"/>
      <c r="H15" s="90">
        <v>50</v>
      </c>
      <c r="I15" s="48"/>
      <c r="J15" s="48"/>
      <c r="K15" s="49"/>
      <c r="L15" s="260"/>
      <c r="M15" s="48"/>
      <c r="N15" s="49"/>
      <c r="O15" s="260"/>
      <c r="P15" s="260"/>
      <c r="Q15" s="260"/>
      <c r="R15" s="48"/>
      <c r="S15" s="49"/>
      <c r="T15" s="48"/>
    </row>
    <row r="16" ht="23.4" customHeight="1" spans="1:20">
      <c r="A16" s="91" t="s">
        <v>59</v>
      </c>
      <c r="B16" s="91" t="s">
        <v>60</v>
      </c>
      <c r="C16" s="91" t="s">
        <v>70</v>
      </c>
      <c r="D16" s="91" t="s">
        <v>62</v>
      </c>
      <c r="E16" s="91" t="s">
        <v>71</v>
      </c>
      <c r="F16" s="248">
        <v>28</v>
      </c>
      <c r="G16" s="248"/>
      <c r="H16" s="90">
        <v>28</v>
      </c>
      <c r="I16" s="48"/>
      <c r="J16" s="48"/>
      <c r="K16" s="49"/>
      <c r="L16" s="260"/>
      <c r="M16" s="48"/>
      <c r="N16" s="49"/>
      <c r="O16" s="260"/>
      <c r="P16" s="260"/>
      <c r="Q16" s="260"/>
      <c r="R16" s="48"/>
      <c r="S16" s="49"/>
      <c r="T16" s="48"/>
    </row>
    <row r="17" ht="23.4" customHeight="1" spans="1:20">
      <c r="A17" s="91"/>
      <c r="B17" s="91" t="s">
        <v>72</v>
      </c>
      <c r="C17" s="91"/>
      <c r="D17" s="91"/>
      <c r="E17" s="91" t="s">
        <v>73</v>
      </c>
      <c r="F17" s="248">
        <v>36.106756</v>
      </c>
      <c r="G17" s="248"/>
      <c r="H17" s="90">
        <v>36.11</v>
      </c>
      <c r="I17" s="48"/>
      <c r="J17" s="48"/>
      <c r="K17" s="49"/>
      <c r="L17" s="260"/>
      <c r="M17" s="48"/>
      <c r="N17" s="49"/>
      <c r="O17" s="260"/>
      <c r="P17" s="260"/>
      <c r="Q17" s="260"/>
      <c r="R17" s="48"/>
      <c r="S17" s="49"/>
      <c r="T17" s="48"/>
    </row>
    <row r="18" ht="23.4" customHeight="1" spans="1:20">
      <c r="A18" s="91" t="s">
        <v>59</v>
      </c>
      <c r="B18" s="91" t="s">
        <v>74</v>
      </c>
      <c r="C18" s="91" t="s">
        <v>72</v>
      </c>
      <c r="D18" s="91" t="s">
        <v>62</v>
      </c>
      <c r="E18" s="91" t="s">
        <v>75</v>
      </c>
      <c r="F18" s="248">
        <v>25.79054</v>
      </c>
      <c r="G18" s="248"/>
      <c r="H18" s="90">
        <v>25.79</v>
      </c>
      <c r="I18" s="48"/>
      <c r="J18" s="48"/>
      <c r="K18" s="49"/>
      <c r="L18" s="260"/>
      <c r="M18" s="48"/>
      <c r="N18" s="49"/>
      <c r="O18" s="260"/>
      <c r="P18" s="260"/>
      <c r="Q18" s="260"/>
      <c r="R18" s="48"/>
      <c r="S18" s="49"/>
      <c r="T18" s="48"/>
    </row>
    <row r="19" ht="23.4" customHeight="1" spans="1:20">
      <c r="A19" s="91" t="s">
        <v>59</v>
      </c>
      <c r="B19" s="91" t="s">
        <v>74</v>
      </c>
      <c r="C19" s="91" t="s">
        <v>68</v>
      </c>
      <c r="D19" s="91" t="s">
        <v>62</v>
      </c>
      <c r="E19" s="91" t="s">
        <v>76</v>
      </c>
      <c r="F19" s="248">
        <v>10.316216</v>
      </c>
      <c r="G19" s="248"/>
      <c r="H19" s="90">
        <v>10.32</v>
      </c>
      <c r="I19" s="48"/>
      <c r="J19" s="48"/>
      <c r="K19" s="49"/>
      <c r="L19" s="260"/>
      <c r="M19" s="48"/>
      <c r="N19" s="49"/>
      <c r="O19" s="260"/>
      <c r="P19" s="260"/>
      <c r="Q19" s="260"/>
      <c r="R19" s="48"/>
      <c r="S19" s="49"/>
      <c r="T19" s="48"/>
    </row>
    <row r="20" ht="23.4" customHeight="1" spans="1:20">
      <c r="A20" s="91"/>
      <c r="B20" s="91" t="s">
        <v>77</v>
      </c>
      <c r="C20" s="91"/>
      <c r="D20" s="91"/>
      <c r="E20" s="91" t="s">
        <v>78</v>
      </c>
      <c r="F20" s="248">
        <v>3072.82</v>
      </c>
      <c r="G20" s="248"/>
      <c r="H20" s="90">
        <v>3072.82</v>
      </c>
      <c r="I20" s="48"/>
      <c r="J20" s="48"/>
      <c r="K20" s="49"/>
      <c r="L20" s="260"/>
      <c r="M20" s="48"/>
      <c r="N20" s="49"/>
      <c r="O20" s="260"/>
      <c r="P20" s="260"/>
      <c r="Q20" s="260"/>
      <c r="R20" s="48"/>
      <c r="S20" s="49"/>
      <c r="T20" s="48"/>
    </row>
    <row r="21" ht="23.4" customHeight="1" spans="1:20">
      <c r="A21" s="91" t="s">
        <v>59</v>
      </c>
      <c r="B21" s="91" t="s">
        <v>79</v>
      </c>
      <c r="C21" s="91" t="s">
        <v>61</v>
      </c>
      <c r="D21" s="91" t="s">
        <v>62</v>
      </c>
      <c r="E21" s="91" t="s">
        <v>80</v>
      </c>
      <c r="F21" s="248">
        <v>190</v>
      </c>
      <c r="G21" s="248"/>
      <c r="H21" s="90">
        <v>190</v>
      </c>
      <c r="I21" s="48"/>
      <c r="J21" s="48"/>
      <c r="K21" s="49"/>
      <c r="L21" s="260"/>
      <c r="M21" s="48"/>
      <c r="N21" s="49"/>
      <c r="O21" s="260"/>
      <c r="P21" s="260"/>
      <c r="Q21" s="260"/>
      <c r="R21" s="48"/>
      <c r="S21" s="49"/>
      <c r="T21" s="48"/>
    </row>
    <row r="22" ht="23.4" customHeight="1" spans="1:20">
      <c r="A22" s="91" t="s">
        <v>59</v>
      </c>
      <c r="B22" s="91" t="s">
        <v>79</v>
      </c>
      <c r="C22" s="91" t="s">
        <v>57</v>
      </c>
      <c r="D22" s="91" t="s">
        <v>62</v>
      </c>
      <c r="E22" s="91" t="s">
        <v>81</v>
      </c>
      <c r="F22" s="248">
        <v>590</v>
      </c>
      <c r="G22" s="248"/>
      <c r="H22" s="90">
        <v>590</v>
      </c>
      <c r="I22" s="48"/>
      <c r="J22" s="48"/>
      <c r="K22" s="49"/>
      <c r="L22" s="260"/>
      <c r="M22" s="48"/>
      <c r="N22" s="49"/>
      <c r="O22" s="260"/>
      <c r="P22" s="260"/>
      <c r="Q22" s="260"/>
      <c r="R22" s="48"/>
      <c r="S22" s="49"/>
      <c r="T22" s="48"/>
    </row>
    <row r="23" ht="23.4" customHeight="1" spans="1:20">
      <c r="A23" s="91" t="s">
        <v>59</v>
      </c>
      <c r="B23" s="91" t="s">
        <v>79</v>
      </c>
      <c r="C23" s="91" t="s">
        <v>64</v>
      </c>
      <c r="D23" s="91" t="s">
        <v>62</v>
      </c>
      <c r="E23" s="91" t="s">
        <v>82</v>
      </c>
      <c r="F23" s="248">
        <v>1329.82</v>
      </c>
      <c r="G23" s="248"/>
      <c r="H23" s="90">
        <v>1329.82</v>
      </c>
      <c r="I23" s="48"/>
      <c r="J23" s="48"/>
      <c r="K23" s="49"/>
      <c r="L23" s="260"/>
      <c r="M23" s="48"/>
      <c r="N23" s="49"/>
      <c r="O23" s="260"/>
      <c r="P23" s="260"/>
      <c r="Q23" s="260"/>
      <c r="R23" s="48"/>
      <c r="S23" s="49"/>
      <c r="T23" s="48"/>
    </row>
    <row r="24" ht="23.4" customHeight="1" spans="1:20">
      <c r="A24" s="91" t="s">
        <v>59</v>
      </c>
      <c r="B24" s="91" t="s">
        <v>79</v>
      </c>
      <c r="C24" s="91" t="s">
        <v>72</v>
      </c>
      <c r="D24" s="91" t="s">
        <v>62</v>
      </c>
      <c r="E24" s="91" t="s">
        <v>83</v>
      </c>
      <c r="F24" s="248">
        <v>962.5</v>
      </c>
      <c r="G24" s="248"/>
      <c r="H24" s="90">
        <v>962.5</v>
      </c>
      <c r="I24" s="48"/>
      <c r="J24" s="48"/>
      <c r="K24" s="49"/>
      <c r="L24" s="260"/>
      <c r="M24" s="48"/>
      <c r="N24" s="49"/>
      <c r="O24" s="260"/>
      <c r="P24" s="260"/>
      <c r="Q24" s="260"/>
      <c r="R24" s="48"/>
      <c r="S24" s="49"/>
      <c r="T24" s="48"/>
    </row>
    <row r="25" ht="23.4" customHeight="1" spans="1:20">
      <c r="A25" s="91" t="s">
        <v>59</v>
      </c>
      <c r="B25" s="91" t="s">
        <v>79</v>
      </c>
      <c r="C25" s="91" t="s">
        <v>70</v>
      </c>
      <c r="D25" s="91" t="s">
        <v>62</v>
      </c>
      <c r="E25" s="91" t="s">
        <v>84</v>
      </c>
      <c r="F25" s="248">
        <v>0.5</v>
      </c>
      <c r="G25" s="248"/>
      <c r="H25" s="90">
        <v>0.5</v>
      </c>
      <c r="I25" s="48"/>
      <c r="J25" s="48"/>
      <c r="K25" s="49"/>
      <c r="L25" s="260"/>
      <c r="M25" s="48"/>
      <c r="N25" s="49"/>
      <c r="O25" s="260"/>
      <c r="P25" s="260"/>
      <c r="Q25" s="260"/>
      <c r="R25" s="48"/>
      <c r="S25" s="49"/>
      <c r="T25" s="48"/>
    </row>
    <row r="26" ht="18" customHeight="1" spans="1:20">
      <c r="A26" s="91"/>
      <c r="B26" s="91" t="s">
        <v>85</v>
      </c>
      <c r="C26" s="91"/>
      <c r="D26" s="91"/>
      <c r="E26" s="91" t="s">
        <v>86</v>
      </c>
      <c r="F26" s="248">
        <v>873.380789</v>
      </c>
      <c r="G26" s="248"/>
      <c r="H26" s="90">
        <v>873.38</v>
      </c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</row>
    <row r="27" ht="18" customHeight="1" spans="1:20">
      <c r="A27" s="91" t="s">
        <v>59</v>
      </c>
      <c r="B27" s="91" t="s">
        <v>87</v>
      </c>
      <c r="C27" s="91" t="s">
        <v>61</v>
      </c>
      <c r="D27" s="91" t="s">
        <v>62</v>
      </c>
      <c r="E27" s="91" t="s">
        <v>88</v>
      </c>
      <c r="F27" s="248">
        <v>600</v>
      </c>
      <c r="G27" s="248"/>
      <c r="H27" s="90">
        <v>600</v>
      </c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</row>
    <row r="28" ht="18" customHeight="1" spans="1:20">
      <c r="A28" s="91" t="s">
        <v>59</v>
      </c>
      <c r="B28" s="91" t="s">
        <v>87</v>
      </c>
      <c r="C28" s="91" t="s">
        <v>57</v>
      </c>
      <c r="D28" s="91" t="s">
        <v>62</v>
      </c>
      <c r="E28" s="91" t="s">
        <v>89</v>
      </c>
      <c r="F28" s="248">
        <v>178.5</v>
      </c>
      <c r="G28" s="248"/>
      <c r="H28" s="90">
        <v>178.5</v>
      </c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</row>
    <row r="29" ht="18" customHeight="1" spans="1:20">
      <c r="A29" s="91" t="s">
        <v>59</v>
      </c>
      <c r="B29" s="91" t="s">
        <v>87</v>
      </c>
      <c r="C29" s="91" t="s">
        <v>64</v>
      </c>
      <c r="D29" s="91" t="s">
        <v>62</v>
      </c>
      <c r="E29" s="91" t="s">
        <v>90</v>
      </c>
      <c r="F29" s="248">
        <v>32.890789</v>
      </c>
      <c r="G29" s="248"/>
      <c r="H29" s="90">
        <v>32.89</v>
      </c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</row>
    <row r="30" ht="18" customHeight="1" spans="1:20">
      <c r="A30" s="91" t="s">
        <v>59</v>
      </c>
      <c r="B30" s="91" t="s">
        <v>87</v>
      </c>
      <c r="C30" s="91" t="s">
        <v>70</v>
      </c>
      <c r="D30" s="91" t="s">
        <v>62</v>
      </c>
      <c r="E30" s="91" t="s">
        <v>91</v>
      </c>
      <c r="F30" s="248">
        <v>61.99</v>
      </c>
      <c r="G30" s="248"/>
      <c r="H30" s="90">
        <v>61.99</v>
      </c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</row>
    <row r="31" ht="18" customHeight="1" spans="1:20">
      <c r="A31" s="91"/>
      <c r="B31" s="91" t="s">
        <v>92</v>
      </c>
      <c r="C31" s="91"/>
      <c r="D31" s="91"/>
      <c r="E31" s="91" t="s">
        <v>93</v>
      </c>
      <c r="F31" s="248">
        <v>480</v>
      </c>
      <c r="G31" s="248"/>
      <c r="H31" s="90">
        <v>480</v>
      </c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</row>
    <row r="32" ht="18" customHeight="1" spans="1:20">
      <c r="A32" s="91" t="s">
        <v>59</v>
      </c>
      <c r="B32" s="91" t="s">
        <v>94</v>
      </c>
      <c r="C32" s="91" t="s">
        <v>61</v>
      </c>
      <c r="D32" s="91" t="s">
        <v>62</v>
      </c>
      <c r="E32" s="91" t="s">
        <v>95</v>
      </c>
      <c r="F32" s="248">
        <v>10</v>
      </c>
      <c r="G32" s="248"/>
      <c r="H32" s="90">
        <v>10</v>
      </c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</row>
    <row r="33" ht="18" customHeight="1" spans="1:20">
      <c r="A33" s="91" t="s">
        <v>59</v>
      </c>
      <c r="B33" s="91" t="s">
        <v>94</v>
      </c>
      <c r="C33" s="91" t="s">
        <v>57</v>
      </c>
      <c r="D33" s="91" t="s">
        <v>62</v>
      </c>
      <c r="E33" s="91" t="s">
        <v>96</v>
      </c>
      <c r="F33" s="248">
        <v>20</v>
      </c>
      <c r="G33" s="248"/>
      <c r="H33" s="90">
        <v>20</v>
      </c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</row>
    <row r="34" ht="18" customHeight="1" spans="1:20">
      <c r="A34" s="91" t="s">
        <v>59</v>
      </c>
      <c r="B34" s="91" t="s">
        <v>94</v>
      </c>
      <c r="C34" s="91" t="s">
        <v>70</v>
      </c>
      <c r="D34" s="91" t="s">
        <v>62</v>
      </c>
      <c r="E34" s="91" t="s">
        <v>97</v>
      </c>
      <c r="F34" s="248">
        <v>450</v>
      </c>
      <c r="G34" s="248"/>
      <c r="H34" s="90">
        <v>450</v>
      </c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</row>
    <row r="35" ht="18" customHeight="1" spans="1:20">
      <c r="A35" s="91"/>
      <c r="B35" s="91" t="s">
        <v>98</v>
      </c>
      <c r="C35" s="91"/>
      <c r="D35" s="91"/>
      <c r="E35" s="91" t="s">
        <v>99</v>
      </c>
      <c r="F35" s="248">
        <v>394.68</v>
      </c>
      <c r="G35" s="248"/>
      <c r="H35" s="90">
        <v>394.68</v>
      </c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</row>
    <row r="36" ht="18" customHeight="1" spans="1:20">
      <c r="A36" s="91" t="s">
        <v>59</v>
      </c>
      <c r="B36" s="91" t="s">
        <v>100</v>
      </c>
      <c r="C36" s="91" t="s">
        <v>70</v>
      </c>
      <c r="D36" s="91" t="s">
        <v>62</v>
      </c>
      <c r="E36" s="91" t="s">
        <v>101</v>
      </c>
      <c r="F36" s="248">
        <v>394.68</v>
      </c>
      <c r="G36" s="248"/>
      <c r="H36" s="90">
        <v>394.68</v>
      </c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</row>
    <row r="37" ht="18" customHeight="1" spans="1:20">
      <c r="A37" s="91"/>
      <c r="B37" s="91" t="s">
        <v>102</v>
      </c>
      <c r="C37" s="91"/>
      <c r="D37" s="91"/>
      <c r="E37" s="91" t="s">
        <v>103</v>
      </c>
      <c r="F37" s="248">
        <v>16</v>
      </c>
      <c r="G37" s="248"/>
      <c r="H37" s="90">
        <v>16</v>
      </c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</row>
    <row r="38" ht="18" customHeight="1" spans="1:20">
      <c r="A38" s="91" t="s">
        <v>59</v>
      </c>
      <c r="B38" s="91" t="s">
        <v>104</v>
      </c>
      <c r="C38" s="91" t="s">
        <v>57</v>
      </c>
      <c r="D38" s="91" t="s">
        <v>62</v>
      </c>
      <c r="E38" s="91" t="s">
        <v>105</v>
      </c>
      <c r="F38" s="248">
        <v>16</v>
      </c>
      <c r="G38" s="248"/>
      <c r="H38" s="90">
        <v>16</v>
      </c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</row>
    <row r="39" ht="18" customHeight="1" spans="1:20">
      <c r="A39" s="91"/>
      <c r="B39" s="91" t="s">
        <v>106</v>
      </c>
      <c r="C39" s="91"/>
      <c r="D39" s="91"/>
      <c r="E39" s="91" t="s">
        <v>107</v>
      </c>
      <c r="F39" s="248">
        <v>50</v>
      </c>
      <c r="G39" s="248"/>
      <c r="H39" s="90">
        <v>50</v>
      </c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</row>
    <row r="40" ht="18" customHeight="1" spans="1:20">
      <c r="A40" s="91" t="s">
        <v>59</v>
      </c>
      <c r="B40" s="91" t="s">
        <v>108</v>
      </c>
      <c r="C40" s="91" t="s">
        <v>61</v>
      </c>
      <c r="D40" s="91" t="s">
        <v>62</v>
      </c>
      <c r="E40" s="91" t="s">
        <v>109</v>
      </c>
      <c r="F40" s="248">
        <v>50</v>
      </c>
      <c r="G40" s="248"/>
      <c r="H40" s="90">
        <v>50</v>
      </c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</row>
    <row r="41" ht="18" customHeight="1" spans="1:20">
      <c r="A41" s="91"/>
      <c r="B41" s="91" t="s">
        <v>110</v>
      </c>
      <c r="C41" s="91"/>
      <c r="D41" s="91"/>
      <c r="E41" s="91" t="s">
        <v>111</v>
      </c>
      <c r="F41" s="248">
        <v>30</v>
      </c>
      <c r="G41" s="248"/>
      <c r="H41" s="90">
        <v>30</v>
      </c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</row>
    <row r="42" ht="18" customHeight="1" spans="1:20">
      <c r="A42" s="91" t="s">
        <v>59</v>
      </c>
      <c r="B42" s="91" t="s">
        <v>112</v>
      </c>
      <c r="C42" s="91" t="s">
        <v>61</v>
      </c>
      <c r="D42" s="91" t="s">
        <v>62</v>
      </c>
      <c r="E42" s="91" t="s">
        <v>113</v>
      </c>
      <c r="F42" s="248">
        <v>30</v>
      </c>
      <c r="G42" s="248"/>
      <c r="H42" s="90">
        <v>30</v>
      </c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</row>
    <row r="43" ht="18" customHeight="1" spans="1:20">
      <c r="A43" s="91"/>
      <c r="B43" s="91" t="s">
        <v>114</v>
      </c>
      <c r="C43" s="91"/>
      <c r="D43" s="91"/>
      <c r="E43" s="91" t="s">
        <v>115</v>
      </c>
      <c r="F43" s="248">
        <v>30.12</v>
      </c>
      <c r="G43" s="248"/>
      <c r="H43" s="90">
        <v>30.12</v>
      </c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</row>
    <row r="44" ht="18" customHeight="1" spans="1:20">
      <c r="A44" s="91" t="s">
        <v>59</v>
      </c>
      <c r="B44" s="91" t="s">
        <v>116</v>
      </c>
      <c r="C44" s="91" t="s">
        <v>61</v>
      </c>
      <c r="D44" s="91" t="s">
        <v>62</v>
      </c>
      <c r="E44" s="91" t="s">
        <v>117</v>
      </c>
      <c r="F44" s="248">
        <v>0.36</v>
      </c>
      <c r="G44" s="248"/>
      <c r="H44" s="90">
        <v>0.36</v>
      </c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</row>
    <row r="45" ht="18" customHeight="1" spans="1:20">
      <c r="A45" s="91" t="s">
        <v>59</v>
      </c>
      <c r="B45" s="91" t="s">
        <v>116</v>
      </c>
      <c r="C45" s="91" t="s">
        <v>57</v>
      </c>
      <c r="D45" s="91" t="s">
        <v>62</v>
      </c>
      <c r="E45" s="91" t="s">
        <v>118</v>
      </c>
      <c r="F45" s="248">
        <v>29.76</v>
      </c>
      <c r="G45" s="248"/>
      <c r="H45" s="90">
        <v>29.76</v>
      </c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</row>
    <row r="46" ht="18" customHeight="1" spans="1:20">
      <c r="A46" s="91" t="s">
        <v>119</v>
      </c>
      <c r="B46" s="91"/>
      <c r="C46" s="91"/>
      <c r="D46" s="91"/>
      <c r="E46" s="91" t="s">
        <v>120</v>
      </c>
      <c r="F46" s="248">
        <v>91.29</v>
      </c>
      <c r="G46" s="248"/>
      <c r="H46" s="90">
        <v>91.29</v>
      </c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</row>
    <row r="47" ht="18" customHeight="1" spans="1:20">
      <c r="A47" s="91"/>
      <c r="B47" s="91" t="s">
        <v>121</v>
      </c>
      <c r="C47" s="91"/>
      <c r="D47" s="91"/>
      <c r="E47" s="91" t="s">
        <v>122</v>
      </c>
      <c r="F47" s="248">
        <v>91.29</v>
      </c>
      <c r="G47" s="248"/>
      <c r="H47" s="90">
        <v>91.29</v>
      </c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</row>
    <row r="48" ht="18" customHeight="1" spans="1:20">
      <c r="A48" s="91" t="s">
        <v>123</v>
      </c>
      <c r="B48" s="91" t="s">
        <v>124</v>
      </c>
      <c r="C48" s="91" t="s">
        <v>61</v>
      </c>
      <c r="D48" s="91" t="s">
        <v>62</v>
      </c>
      <c r="E48" s="91" t="s">
        <v>125</v>
      </c>
      <c r="F48" s="248">
        <v>91.29</v>
      </c>
      <c r="G48" s="248"/>
      <c r="H48" s="90">
        <v>91.29</v>
      </c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</row>
    <row r="49" ht="18" customHeight="1" spans="1:20">
      <c r="A49" s="91" t="s">
        <v>126</v>
      </c>
      <c r="B49" s="91"/>
      <c r="C49" s="91"/>
      <c r="D49" s="91"/>
      <c r="E49" s="91" t="s">
        <v>127</v>
      </c>
      <c r="F49" s="248">
        <v>23.041524</v>
      </c>
      <c r="G49" s="248"/>
      <c r="H49" s="90">
        <v>23.04</v>
      </c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</row>
    <row r="50" ht="18" customHeight="1" spans="1:20">
      <c r="A50" s="91"/>
      <c r="B50" s="91" t="s">
        <v>57</v>
      </c>
      <c r="C50" s="91"/>
      <c r="D50" s="91"/>
      <c r="E50" s="91" t="s">
        <v>128</v>
      </c>
      <c r="F50" s="248">
        <v>23.041524</v>
      </c>
      <c r="G50" s="248"/>
      <c r="H50" s="90">
        <v>23.04</v>
      </c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</row>
    <row r="51" ht="18" customHeight="1" spans="1:20">
      <c r="A51" s="91" t="s">
        <v>129</v>
      </c>
      <c r="B51" s="91" t="s">
        <v>60</v>
      </c>
      <c r="C51" s="91" t="s">
        <v>61</v>
      </c>
      <c r="D51" s="91" t="s">
        <v>62</v>
      </c>
      <c r="E51" s="91" t="s">
        <v>130</v>
      </c>
      <c r="F51" s="248">
        <v>23.041524</v>
      </c>
      <c r="G51" s="248"/>
      <c r="H51" s="90">
        <v>23.04</v>
      </c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</row>
    <row r="52" ht="18" customHeight="1" spans="1:20">
      <c r="A52" s="91"/>
      <c r="B52" s="91"/>
      <c r="C52" s="91"/>
      <c r="D52" s="91" t="s">
        <v>131</v>
      </c>
      <c r="E52" s="91" t="s">
        <v>132</v>
      </c>
      <c r="F52" s="248">
        <v>1347.304</v>
      </c>
      <c r="G52" s="248"/>
      <c r="H52" s="90">
        <v>1347.3</v>
      </c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</row>
    <row r="53" ht="18" customHeight="1" spans="1:20">
      <c r="A53" s="91" t="s">
        <v>55</v>
      </c>
      <c r="B53" s="91"/>
      <c r="C53" s="91"/>
      <c r="D53" s="91"/>
      <c r="E53" s="91" t="s">
        <v>56</v>
      </c>
      <c r="F53" s="248">
        <v>1347.304</v>
      </c>
      <c r="G53" s="248"/>
      <c r="H53" s="90">
        <v>1347.3</v>
      </c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</row>
    <row r="54" ht="18" customHeight="1" spans="1:20">
      <c r="A54" s="91"/>
      <c r="B54" s="91" t="s">
        <v>92</v>
      </c>
      <c r="C54" s="91"/>
      <c r="D54" s="91"/>
      <c r="E54" s="91" t="s">
        <v>93</v>
      </c>
      <c r="F54" s="248">
        <v>1347.304</v>
      </c>
      <c r="G54" s="248"/>
      <c r="H54" s="90">
        <v>1347.3</v>
      </c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</row>
    <row r="55" ht="18" customHeight="1" spans="1:20">
      <c r="A55" s="91" t="s">
        <v>59</v>
      </c>
      <c r="B55" s="91" t="s">
        <v>94</v>
      </c>
      <c r="C55" s="91" t="s">
        <v>66</v>
      </c>
      <c r="D55" s="91" t="s">
        <v>133</v>
      </c>
      <c r="E55" s="91" t="s">
        <v>134</v>
      </c>
      <c r="F55" s="248">
        <v>1347.304</v>
      </c>
      <c r="G55" s="248"/>
      <c r="H55" s="90">
        <v>1347.3</v>
      </c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</row>
    <row r="56" ht="18" customHeight="1" spans="1:20">
      <c r="A56" s="91"/>
      <c r="B56" s="91"/>
      <c r="C56" s="91"/>
      <c r="D56" s="91" t="s">
        <v>135</v>
      </c>
      <c r="E56" s="91" t="s">
        <v>136</v>
      </c>
      <c r="F56" s="248">
        <v>317.577001</v>
      </c>
      <c r="G56" s="248"/>
      <c r="H56" s="90">
        <v>317.58</v>
      </c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</row>
    <row r="57" ht="18" customHeight="1" spans="1:20">
      <c r="A57" s="91" t="s">
        <v>55</v>
      </c>
      <c r="B57" s="91"/>
      <c r="C57" s="91"/>
      <c r="D57" s="91"/>
      <c r="E57" s="91" t="s">
        <v>56</v>
      </c>
      <c r="F57" s="248">
        <v>295.362542</v>
      </c>
      <c r="G57" s="248"/>
      <c r="H57" s="90">
        <v>295.36</v>
      </c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</row>
    <row r="58" ht="18" customHeight="1" spans="1:20">
      <c r="A58" s="91"/>
      <c r="B58" s="91" t="s">
        <v>72</v>
      </c>
      <c r="C58" s="91"/>
      <c r="D58" s="91"/>
      <c r="E58" s="91" t="s">
        <v>73</v>
      </c>
      <c r="F58" s="248">
        <v>23.681952</v>
      </c>
      <c r="G58" s="248"/>
      <c r="H58" s="90">
        <v>23.68</v>
      </c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</row>
    <row r="59" ht="18" customHeight="1" spans="1:20">
      <c r="A59" s="91" t="s">
        <v>59</v>
      </c>
      <c r="B59" s="91" t="s">
        <v>74</v>
      </c>
      <c r="C59" s="91" t="s">
        <v>72</v>
      </c>
      <c r="D59" s="91" t="s">
        <v>137</v>
      </c>
      <c r="E59" s="91" t="s">
        <v>75</v>
      </c>
      <c r="F59" s="248">
        <v>16.91568</v>
      </c>
      <c r="G59" s="248"/>
      <c r="H59" s="90">
        <v>16.92</v>
      </c>
      <c r="I59" s="99"/>
      <c r="J59" s="99"/>
      <c r="K59" s="99"/>
      <c r="L59" s="99"/>
      <c r="M59" s="99"/>
      <c r="N59" s="99"/>
      <c r="O59" s="99"/>
      <c r="P59" s="99"/>
      <c r="Q59" s="263"/>
      <c r="R59" s="263"/>
      <c r="S59" s="263"/>
      <c r="T59" s="263"/>
    </row>
    <row r="60" ht="18" customHeight="1" spans="1:20">
      <c r="A60" s="91" t="s">
        <v>59</v>
      </c>
      <c r="B60" s="91" t="s">
        <v>74</v>
      </c>
      <c r="C60" s="91" t="s">
        <v>68</v>
      </c>
      <c r="D60" s="91" t="s">
        <v>137</v>
      </c>
      <c r="E60" s="91" t="s">
        <v>76</v>
      </c>
      <c r="F60" s="248">
        <v>6.766272</v>
      </c>
      <c r="G60" s="248"/>
      <c r="H60" s="90">
        <v>6.77</v>
      </c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</row>
    <row r="61" ht="18" customHeight="1" spans="1:20">
      <c r="A61" s="91"/>
      <c r="B61" s="91" t="s">
        <v>92</v>
      </c>
      <c r="C61" s="91"/>
      <c r="D61" s="91"/>
      <c r="E61" s="91" t="s">
        <v>93</v>
      </c>
      <c r="F61" s="248">
        <v>271.68059</v>
      </c>
      <c r="G61" s="248"/>
      <c r="H61" s="90">
        <v>271.68</v>
      </c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</row>
    <row r="62" ht="18" customHeight="1" spans="1:20">
      <c r="A62" s="91" t="s">
        <v>59</v>
      </c>
      <c r="B62" s="91" t="s">
        <v>94</v>
      </c>
      <c r="C62" s="91" t="s">
        <v>72</v>
      </c>
      <c r="D62" s="91" t="s">
        <v>137</v>
      </c>
      <c r="E62" s="91" t="s">
        <v>138</v>
      </c>
      <c r="F62" s="248">
        <v>271.68059</v>
      </c>
      <c r="G62" s="248"/>
      <c r="H62" s="90">
        <v>271.68</v>
      </c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</row>
    <row r="63" ht="18" customHeight="1" spans="1:20">
      <c r="A63" s="91" t="s">
        <v>119</v>
      </c>
      <c r="B63" s="91"/>
      <c r="C63" s="91"/>
      <c r="D63" s="91"/>
      <c r="E63" s="91" t="s">
        <v>120</v>
      </c>
      <c r="F63" s="248">
        <v>7.020011</v>
      </c>
      <c r="G63" s="248"/>
      <c r="H63" s="90">
        <v>7.02</v>
      </c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</row>
    <row r="64" ht="18" customHeight="1" spans="1:20">
      <c r="A64" s="91"/>
      <c r="B64" s="91" t="s">
        <v>98</v>
      </c>
      <c r="C64" s="91"/>
      <c r="D64" s="91"/>
      <c r="E64" s="91" t="s">
        <v>139</v>
      </c>
      <c r="F64" s="248">
        <v>7.020011</v>
      </c>
      <c r="G64" s="248"/>
      <c r="H64" s="90">
        <v>7.02</v>
      </c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</row>
    <row r="65" ht="18" customHeight="1" spans="1:20">
      <c r="A65" s="91" t="s">
        <v>123</v>
      </c>
      <c r="B65" s="91" t="s">
        <v>100</v>
      </c>
      <c r="C65" s="91" t="s">
        <v>57</v>
      </c>
      <c r="D65" s="91" t="s">
        <v>137</v>
      </c>
      <c r="E65" s="91" t="s">
        <v>140</v>
      </c>
      <c r="F65" s="248">
        <v>7.020011</v>
      </c>
      <c r="G65" s="248"/>
      <c r="H65" s="90">
        <v>7.02</v>
      </c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</row>
    <row r="66" ht="18" customHeight="1" spans="1:20">
      <c r="A66" s="91" t="s">
        <v>126</v>
      </c>
      <c r="B66" s="91"/>
      <c r="C66" s="91"/>
      <c r="D66" s="91"/>
      <c r="E66" s="91" t="s">
        <v>127</v>
      </c>
      <c r="F66" s="248">
        <v>15.194448</v>
      </c>
      <c r="G66" s="248"/>
      <c r="H66" s="90">
        <v>15.19</v>
      </c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</row>
    <row r="67" ht="18" customHeight="1" spans="1:20">
      <c r="A67" s="91"/>
      <c r="B67" s="91" t="s">
        <v>57</v>
      </c>
      <c r="C67" s="91"/>
      <c r="D67" s="91"/>
      <c r="E67" s="91" t="s">
        <v>128</v>
      </c>
      <c r="F67" s="248">
        <v>15.194448</v>
      </c>
      <c r="G67" s="248"/>
      <c r="H67" s="90">
        <v>15.19</v>
      </c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</row>
    <row r="68" ht="18" customHeight="1" spans="1:20">
      <c r="A68" s="91" t="s">
        <v>129</v>
      </c>
      <c r="B68" s="91" t="s">
        <v>60</v>
      </c>
      <c r="C68" s="91" t="s">
        <v>61</v>
      </c>
      <c r="D68" s="91" t="s">
        <v>137</v>
      </c>
      <c r="E68" s="91" t="s">
        <v>130</v>
      </c>
      <c r="F68" s="248">
        <v>15.194448</v>
      </c>
      <c r="G68" s="248"/>
      <c r="H68" s="90">
        <v>15.19</v>
      </c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</row>
    <row r="69" ht="18" customHeight="1" spans="1:20">
      <c r="A69" s="91"/>
      <c r="B69" s="91"/>
      <c r="C69" s="91"/>
      <c r="D69" s="91" t="s">
        <v>141</v>
      </c>
      <c r="E69" s="91" t="s">
        <v>142</v>
      </c>
      <c r="F69" s="248">
        <v>94.867261</v>
      </c>
      <c r="G69" s="248"/>
      <c r="H69" s="90">
        <v>94.87</v>
      </c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</row>
    <row r="70" ht="18" customHeight="1" spans="1:20">
      <c r="A70" s="91" t="s">
        <v>55</v>
      </c>
      <c r="B70" s="91"/>
      <c r="C70" s="91"/>
      <c r="D70" s="91"/>
      <c r="E70" s="91" t="s">
        <v>56</v>
      </c>
      <c r="F70" s="248">
        <v>89.657629</v>
      </c>
      <c r="G70" s="248"/>
      <c r="H70" s="90">
        <v>89.66</v>
      </c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</row>
    <row r="71" ht="18" customHeight="1" spans="1:20">
      <c r="A71" s="91"/>
      <c r="B71" s="91" t="s">
        <v>72</v>
      </c>
      <c r="C71" s="91"/>
      <c r="D71" s="91"/>
      <c r="E71" s="91" t="s">
        <v>73</v>
      </c>
      <c r="F71" s="248">
        <v>7.954128</v>
      </c>
      <c r="G71" s="248"/>
      <c r="H71" s="90">
        <v>7.95</v>
      </c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</row>
    <row r="72" ht="18" customHeight="1" spans="1:20">
      <c r="A72" s="91" t="s">
        <v>59</v>
      </c>
      <c r="B72" s="91" t="s">
        <v>74</v>
      </c>
      <c r="C72" s="91" t="s">
        <v>72</v>
      </c>
      <c r="D72" s="91" t="s">
        <v>143</v>
      </c>
      <c r="E72" s="91" t="s">
        <v>75</v>
      </c>
      <c r="F72" s="248">
        <v>5.68152</v>
      </c>
      <c r="G72" s="248"/>
      <c r="H72" s="90">
        <v>5.68</v>
      </c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</row>
    <row r="73" ht="18" customHeight="1" spans="1:20">
      <c r="A73" s="91" t="s">
        <v>59</v>
      </c>
      <c r="B73" s="91" t="s">
        <v>74</v>
      </c>
      <c r="C73" s="91" t="s">
        <v>68</v>
      </c>
      <c r="D73" s="91" t="s">
        <v>143</v>
      </c>
      <c r="E73" s="91" t="s">
        <v>76</v>
      </c>
      <c r="F73" s="248">
        <v>2.272608</v>
      </c>
      <c r="G73" s="248"/>
      <c r="H73" s="90">
        <v>2.27</v>
      </c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</row>
    <row r="74" ht="18" customHeight="1" spans="1:20">
      <c r="A74" s="91"/>
      <c r="B74" s="91" t="s">
        <v>106</v>
      </c>
      <c r="C74" s="91"/>
      <c r="D74" s="91"/>
      <c r="E74" s="91" t="s">
        <v>107</v>
      </c>
      <c r="F74" s="248">
        <v>81.703501</v>
      </c>
      <c r="G74" s="248"/>
      <c r="H74" s="90">
        <v>81.7</v>
      </c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</row>
    <row r="75" ht="18" customHeight="1" spans="1:20">
      <c r="A75" s="91" t="s">
        <v>59</v>
      </c>
      <c r="B75" s="91" t="s">
        <v>108</v>
      </c>
      <c r="C75" s="91" t="s">
        <v>57</v>
      </c>
      <c r="D75" s="91" t="s">
        <v>143</v>
      </c>
      <c r="E75" s="91" t="s">
        <v>144</v>
      </c>
      <c r="F75" s="248">
        <v>81.703501</v>
      </c>
      <c r="G75" s="248"/>
      <c r="H75" s="90">
        <v>81.7</v>
      </c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</row>
    <row r="76" ht="18" customHeight="1" spans="1:20">
      <c r="A76" s="91" t="s">
        <v>126</v>
      </c>
      <c r="B76" s="91"/>
      <c r="C76" s="91"/>
      <c r="D76" s="91"/>
      <c r="E76" s="91" t="s">
        <v>127</v>
      </c>
      <c r="F76" s="248">
        <v>5.209632</v>
      </c>
      <c r="G76" s="248"/>
      <c r="H76" s="90">
        <v>5.21</v>
      </c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</row>
    <row r="77" ht="18" customHeight="1" spans="1:20">
      <c r="A77" s="91"/>
      <c r="B77" s="91" t="s">
        <v>57</v>
      </c>
      <c r="C77" s="91"/>
      <c r="D77" s="91"/>
      <c r="E77" s="91" t="s">
        <v>128</v>
      </c>
      <c r="F77" s="248">
        <v>5.209632</v>
      </c>
      <c r="G77" s="248"/>
      <c r="H77" s="90">
        <v>5.21</v>
      </c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</row>
    <row r="78" ht="18" customHeight="1" spans="1:20">
      <c r="A78" s="91" t="s">
        <v>129</v>
      </c>
      <c r="B78" s="91" t="s">
        <v>60</v>
      </c>
      <c r="C78" s="91" t="s">
        <v>61</v>
      </c>
      <c r="D78" s="91" t="s">
        <v>143</v>
      </c>
      <c r="E78" s="91" t="s">
        <v>130</v>
      </c>
      <c r="F78" s="248">
        <v>5.209632</v>
      </c>
      <c r="G78" s="248"/>
      <c r="H78" s="90">
        <v>5.21</v>
      </c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</row>
    <row r="79" ht="18" customHeight="1" spans="1:20">
      <c r="A79" s="91"/>
      <c r="B79" s="91"/>
      <c r="C79" s="91"/>
      <c r="D79" s="91" t="s">
        <v>145</v>
      </c>
      <c r="E79" s="91" t="s">
        <v>146</v>
      </c>
      <c r="F79" s="248">
        <v>420</v>
      </c>
      <c r="G79" s="248"/>
      <c r="H79" s="90">
        <v>420</v>
      </c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</row>
    <row r="80" ht="18" customHeight="1" spans="1:20">
      <c r="A80" s="91" t="s">
        <v>55</v>
      </c>
      <c r="B80" s="91"/>
      <c r="C80" s="91"/>
      <c r="D80" s="91"/>
      <c r="E80" s="91" t="s">
        <v>56</v>
      </c>
      <c r="F80" s="248">
        <v>420</v>
      </c>
      <c r="G80" s="248"/>
      <c r="H80" s="90">
        <v>420</v>
      </c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</row>
    <row r="81" ht="18" customHeight="1" spans="1:20">
      <c r="A81" s="91"/>
      <c r="B81" s="91" t="s">
        <v>92</v>
      </c>
      <c r="C81" s="91"/>
      <c r="D81" s="91"/>
      <c r="E81" s="91" t="s">
        <v>93</v>
      </c>
      <c r="F81" s="248">
        <v>420</v>
      </c>
      <c r="G81" s="248"/>
      <c r="H81" s="90">
        <v>420</v>
      </c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</row>
    <row r="82" ht="18" customHeight="1" spans="1:20">
      <c r="A82" s="91" t="s">
        <v>59</v>
      </c>
      <c r="B82" s="91" t="s">
        <v>94</v>
      </c>
      <c r="C82" s="91" t="s">
        <v>66</v>
      </c>
      <c r="D82" s="91" t="s">
        <v>147</v>
      </c>
      <c r="E82" s="91" t="s">
        <v>134</v>
      </c>
      <c r="F82" s="248">
        <v>420</v>
      </c>
      <c r="G82" s="248"/>
      <c r="H82" s="90">
        <v>420</v>
      </c>
      <c r="I82" s="99"/>
      <c r="J82" s="99"/>
      <c r="K82" s="99"/>
      <c r="L82" s="99"/>
      <c r="M82" s="99"/>
      <c r="N82" s="99"/>
      <c r="O82" s="99"/>
      <c r="P82" s="99"/>
      <c r="Q82" s="99"/>
      <c r="R82" s="99"/>
      <c r="S82" s="99"/>
      <c r="T82" s="99"/>
    </row>
    <row r="83" ht="18" customHeight="1" spans="1:20">
      <c r="A83" s="91"/>
      <c r="B83" s="91"/>
      <c r="C83" s="91"/>
      <c r="D83" s="91" t="s">
        <v>148</v>
      </c>
      <c r="E83" s="91" t="s">
        <v>149</v>
      </c>
      <c r="F83" s="248">
        <v>703.756629</v>
      </c>
      <c r="G83" s="248"/>
      <c r="H83" s="90">
        <v>703.76</v>
      </c>
      <c r="I83" s="99"/>
      <c r="J83" s="99"/>
      <c r="K83" s="99"/>
      <c r="L83" s="99"/>
      <c r="M83" s="99"/>
      <c r="N83" s="99"/>
      <c r="O83" s="99"/>
      <c r="P83" s="99"/>
      <c r="Q83" s="99"/>
      <c r="R83" s="99"/>
      <c r="S83" s="99"/>
      <c r="T83" s="99"/>
    </row>
    <row r="84" ht="18" customHeight="1" spans="1:20">
      <c r="A84" s="91" t="s">
        <v>55</v>
      </c>
      <c r="B84" s="91"/>
      <c r="C84" s="91"/>
      <c r="D84" s="91"/>
      <c r="E84" s="91" t="s">
        <v>56</v>
      </c>
      <c r="F84" s="248">
        <v>700.025145</v>
      </c>
      <c r="G84" s="248"/>
      <c r="H84" s="90">
        <v>700.03</v>
      </c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</row>
    <row r="85" ht="18" customHeight="1" spans="1:20">
      <c r="A85" s="91"/>
      <c r="B85" s="91" t="s">
        <v>57</v>
      </c>
      <c r="C85" s="91"/>
      <c r="D85" s="91"/>
      <c r="E85" s="91" t="s">
        <v>58</v>
      </c>
      <c r="F85" s="248">
        <v>51.688349</v>
      </c>
      <c r="G85" s="248"/>
      <c r="H85" s="90">
        <v>51.69</v>
      </c>
      <c r="I85" s="99"/>
      <c r="J85" s="99"/>
      <c r="K85" s="99"/>
      <c r="L85" s="99"/>
      <c r="M85" s="99"/>
      <c r="N85" s="99"/>
      <c r="O85" s="99"/>
      <c r="P85" s="99"/>
      <c r="Q85" s="99"/>
      <c r="R85" s="99"/>
      <c r="S85" s="99"/>
      <c r="T85" s="99"/>
    </row>
    <row r="86" ht="18" customHeight="1" spans="1:20">
      <c r="A86" s="91" t="s">
        <v>59</v>
      </c>
      <c r="B86" s="91" t="s">
        <v>60</v>
      </c>
      <c r="C86" s="91" t="s">
        <v>72</v>
      </c>
      <c r="D86" s="91" t="s">
        <v>150</v>
      </c>
      <c r="E86" s="91" t="s">
        <v>151</v>
      </c>
      <c r="F86" s="248">
        <v>51.688349</v>
      </c>
      <c r="G86" s="248"/>
      <c r="H86" s="90">
        <v>51.69</v>
      </c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</row>
    <row r="87" ht="18" customHeight="1" spans="1:20">
      <c r="A87" s="91"/>
      <c r="B87" s="91" t="s">
        <v>72</v>
      </c>
      <c r="C87" s="91"/>
      <c r="D87" s="91"/>
      <c r="E87" s="91" t="s">
        <v>73</v>
      </c>
      <c r="F87" s="248">
        <v>6.186796</v>
      </c>
      <c r="G87" s="248"/>
      <c r="H87" s="90">
        <v>6.19</v>
      </c>
      <c r="I87" s="99"/>
      <c r="J87" s="99"/>
      <c r="K87" s="99"/>
      <c r="L87" s="99"/>
      <c r="M87" s="99"/>
      <c r="N87" s="99"/>
      <c r="O87" s="99"/>
      <c r="P87" s="99"/>
      <c r="Q87" s="99"/>
      <c r="R87" s="99"/>
      <c r="S87" s="99"/>
      <c r="T87" s="99"/>
    </row>
    <row r="88" ht="18" customHeight="1" spans="1:20">
      <c r="A88" s="91" t="s">
        <v>59</v>
      </c>
      <c r="B88" s="91" t="s">
        <v>74</v>
      </c>
      <c r="C88" s="91" t="s">
        <v>72</v>
      </c>
      <c r="D88" s="91" t="s">
        <v>150</v>
      </c>
      <c r="E88" s="91" t="s">
        <v>75</v>
      </c>
      <c r="F88" s="248">
        <v>4.41914</v>
      </c>
      <c r="G88" s="248"/>
      <c r="H88" s="90">
        <v>4.42</v>
      </c>
      <c r="I88" s="99"/>
      <c r="J88" s="99"/>
      <c r="K88" s="99"/>
      <c r="L88" s="99"/>
      <c r="M88" s="99"/>
      <c r="N88" s="99"/>
      <c r="O88" s="99"/>
      <c r="P88" s="99"/>
      <c r="Q88" s="99"/>
      <c r="R88" s="99"/>
      <c r="S88" s="99"/>
      <c r="T88" s="99"/>
    </row>
    <row r="89" ht="18" customHeight="1" spans="1:20">
      <c r="A89" s="91" t="s">
        <v>59</v>
      </c>
      <c r="B89" s="91" t="s">
        <v>74</v>
      </c>
      <c r="C89" s="91" t="s">
        <v>68</v>
      </c>
      <c r="D89" s="91" t="s">
        <v>150</v>
      </c>
      <c r="E89" s="91" t="s">
        <v>76</v>
      </c>
      <c r="F89" s="248">
        <v>1.767656</v>
      </c>
      <c r="G89" s="248"/>
      <c r="H89" s="90">
        <v>1.77</v>
      </c>
      <c r="I89" s="99"/>
      <c r="J89" s="99"/>
      <c r="K89" s="99"/>
      <c r="L89" s="99"/>
      <c r="M89" s="99"/>
      <c r="N89" s="99"/>
      <c r="O89" s="99"/>
      <c r="P89" s="99"/>
      <c r="Q89" s="99"/>
      <c r="R89" s="99"/>
      <c r="S89" s="99"/>
      <c r="T89" s="99"/>
    </row>
    <row r="90" ht="18" customHeight="1" spans="1:20">
      <c r="A90" s="91"/>
      <c r="B90" s="91" t="s">
        <v>92</v>
      </c>
      <c r="C90" s="91"/>
      <c r="D90" s="91"/>
      <c r="E90" s="91" t="s">
        <v>93</v>
      </c>
      <c r="F90" s="248">
        <v>642.15</v>
      </c>
      <c r="G90" s="248"/>
      <c r="H90" s="90">
        <v>642.15</v>
      </c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99"/>
    </row>
    <row r="91" ht="18" customHeight="1" spans="1:20">
      <c r="A91" s="91" t="s">
        <v>59</v>
      </c>
      <c r="B91" s="91" t="s">
        <v>94</v>
      </c>
      <c r="C91" s="91" t="s">
        <v>57</v>
      </c>
      <c r="D91" s="91" t="s">
        <v>150</v>
      </c>
      <c r="E91" s="91" t="s">
        <v>96</v>
      </c>
      <c r="F91" s="248">
        <v>642.15</v>
      </c>
      <c r="G91" s="248"/>
      <c r="H91" s="90">
        <v>642.15</v>
      </c>
      <c r="I91" s="99"/>
      <c r="J91" s="263"/>
      <c r="K91" s="263"/>
      <c r="L91" s="263"/>
      <c r="M91" s="263"/>
      <c r="N91" s="263"/>
      <c r="O91" s="263"/>
      <c r="P91" s="263"/>
      <c r="Q91" s="263"/>
      <c r="R91" s="263"/>
      <c r="S91" s="263"/>
      <c r="T91" s="263"/>
    </row>
    <row r="92" ht="20.1" customHeight="1" spans="1:20">
      <c r="A92" s="91" t="s">
        <v>126</v>
      </c>
      <c r="B92" s="91"/>
      <c r="C92" s="91"/>
      <c r="D92" s="91"/>
      <c r="E92" s="91" t="s">
        <v>127</v>
      </c>
      <c r="F92" s="248">
        <v>3.731484</v>
      </c>
      <c r="G92" s="248"/>
      <c r="H92" s="90">
        <v>3.73</v>
      </c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</row>
    <row r="93" ht="20.1" customHeight="1" spans="1:20">
      <c r="A93" s="91"/>
      <c r="B93" s="91" t="s">
        <v>57</v>
      </c>
      <c r="C93" s="91"/>
      <c r="D93" s="91"/>
      <c r="E93" s="91" t="s">
        <v>128</v>
      </c>
      <c r="F93" s="248">
        <v>3.731484</v>
      </c>
      <c r="G93" s="248"/>
      <c r="H93" s="90">
        <v>3.73</v>
      </c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</row>
    <row r="94" ht="20.1" customHeight="1" spans="1:20">
      <c r="A94" s="91" t="s">
        <v>129</v>
      </c>
      <c r="B94" s="91" t="s">
        <v>60</v>
      </c>
      <c r="C94" s="91" t="s">
        <v>61</v>
      </c>
      <c r="D94" s="91" t="s">
        <v>150</v>
      </c>
      <c r="E94" s="91" t="s">
        <v>130</v>
      </c>
      <c r="F94" s="248">
        <v>3.731484</v>
      </c>
      <c r="G94" s="248"/>
      <c r="H94" s="90">
        <v>3.73</v>
      </c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</row>
  </sheetData>
  <mergeCells count="20">
    <mergeCell ref="A1:D1"/>
    <mergeCell ref="A3:T3"/>
    <mergeCell ref="K5:L5"/>
    <mergeCell ref="D6:D7"/>
    <mergeCell ref="E6:E7"/>
    <mergeCell ref="F5:F7"/>
    <mergeCell ref="G5:G7"/>
    <mergeCell ref="H5:H7"/>
    <mergeCell ref="I5:I7"/>
    <mergeCell ref="J5:J7"/>
    <mergeCell ref="K6:K7"/>
    <mergeCell ref="L6:L7"/>
    <mergeCell ref="M5:M7"/>
    <mergeCell ref="N6:N7"/>
    <mergeCell ref="O6:O7"/>
    <mergeCell ref="P6:P7"/>
    <mergeCell ref="Q6:Q7"/>
    <mergeCell ref="R6:R7"/>
    <mergeCell ref="S5:S7"/>
    <mergeCell ref="T5:T7"/>
  </mergeCells>
  <pageMargins left="0.75" right="0.75" top="1" bottom="1" header="0.5" footer="0.5"/>
  <pageSetup paperSize="9" scale="66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  <pageSetUpPr fitToPage="1"/>
  </sheetPr>
  <dimension ref="A1:L94"/>
  <sheetViews>
    <sheetView workbookViewId="0">
      <selection activeCell="H8" sqref="H8"/>
    </sheetView>
  </sheetViews>
  <sheetFormatPr defaultColWidth="6.9" defaultRowHeight="12.75" customHeight="1"/>
  <cols>
    <col min="1" max="3" width="4.7" style="20" customWidth="1"/>
    <col min="4" max="4" width="9.1" style="20" customWidth="1"/>
    <col min="5" max="5" width="40.2" style="20" customWidth="1"/>
    <col min="6" max="10" width="12.7" style="20" customWidth="1"/>
    <col min="11" max="12" width="8" style="20" customWidth="1"/>
    <col min="13" max="16384" width="6.9" style="20"/>
  </cols>
  <sheetData>
    <row r="1" ht="24.6" customHeight="1" spans="1:4">
      <c r="A1" s="239"/>
      <c r="B1" s="239"/>
      <c r="C1" s="239"/>
      <c r="D1" s="239"/>
    </row>
    <row r="2" ht="20.1" customHeight="1" spans="1:10">
      <c r="A2" s="62"/>
      <c r="B2" s="240"/>
      <c r="C2" s="240"/>
      <c r="D2" s="240"/>
      <c r="E2" s="240"/>
      <c r="F2" s="240"/>
      <c r="G2" s="240"/>
      <c r="H2" s="240"/>
      <c r="I2" s="240"/>
      <c r="J2" s="249" t="s">
        <v>152</v>
      </c>
    </row>
    <row r="3" ht="20.1" customHeight="1" spans="1:10">
      <c r="A3" s="25" t="s">
        <v>153</v>
      </c>
      <c r="B3" s="25"/>
      <c r="C3" s="25"/>
      <c r="D3" s="25"/>
      <c r="E3" s="25"/>
      <c r="F3" s="25"/>
      <c r="G3" s="25"/>
      <c r="H3" s="25"/>
      <c r="I3" s="25"/>
      <c r="J3" s="25"/>
    </row>
    <row r="4" ht="20.1" customHeight="1" spans="1:12">
      <c r="A4" s="211"/>
      <c r="B4" s="211"/>
      <c r="C4" s="211"/>
      <c r="D4" s="211"/>
      <c r="E4" s="211"/>
      <c r="F4" s="241"/>
      <c r="G4" s="241"/>
      <c r="H4" s="241"/>
      <c r="I4" s="241"/>
      <c r="J4" s="28" t="s">
        <v>4</v>
      </c>
      <c r="K4" s="54"/>
      <c r="L4" s="54"/>
    </row>
    <row r="5" ht="20.1" customHeight="1" spans="1:12">
      <c r="A5" s="212" t="s">
        <v>30</v>
      </c>
      <c r="B5" s="212"/>
      <c r="C5" s="212"/>
      <c r="D5" s="212"/>
      <c r="E5" s="212"/>
      <c r="F5" s="242" t="s">
        <v>31</v>
      </c>
      <c r="G5" s="242" t="s">
        <v>154</v>
      </c>
      <c r="H5" s="243" t="s">
        <v>155</v>
      </c>
      <c r="I5" s="243" t="s">
        <v>156</v>
      </c>
      <c r="J5" s="243" t="s">
        <v>157</v>
      </c>
      <c r="K5" s="54"/>
      <c r="L5" s="54"/>
    </row>
    <row r="6" ht="20.1" customHeight="1" spans="1:12">
      <c r="A6" s="212" t="s">
        <v>41</v>
      </c>
      <c r="B6" s="212"/>
      <c r="C6" s="212"/>
      <c r="D6" s="243" t="s">
        <v>42</v>
      </c>
      <c r="E6" s="243" t="s">
        <v>158</v>
      </c>
      <c r="F6" s="242"/>
      <c r="G6" s="242"/>
      <c r="H6" s="243"/>
      <c r="I6" s="243"/>
      <c r="J6" s="243"/>
      <c r="K6" s="54"/>
      <c r="L6" s="54"/>
    </row>
    <row r="7" ht="20.25" customHeight="1" spans="1:12">
      <c r="A7" s="244" t="s">
        <v>51</v>
      </c>
      <c r="B7" s="244" t="s">
        <v>52</v>
      </c>
      <c r="C7" s="213" t="s">
        <v>53</v>
      </c>
      <c r="D7" s="243"/>
      <c r="E7" s="243"/>
      <c r="F7" s="242"/>
      <c r="G7" s="242"/>
      <c r="H7" s="243"/>
      <c r="I7" s="243"/>
      <c r="J7" s="243"/>
      <c r="K7" s="54"/>
      <c r="L7" s="54"/>
    </row>
    <row r="8" ht="20.4" customHeight="1" spans="1:10">
      <c r="A8" s="245"/>
      <c r="B8" s="245"/>
      <c r="C8" s="246"/>
      <c r="D8" s="247"/>
      <c r="E8" s="91" t="s">
        <v>31</v>
      </c>
      <c r="F8" s="248">
        <f>G8+H8</f>
        <v>8444.986864</v>
      </c>
      <c r="G8" s="248">
        <v>670.436864</v>
      </c>
      <c r="H8" s="248">
        <v>7774.55</v>
      </c>
      <c r="I8" s="99"/>
      <c r="J8" s="99"/>
    </row>
    <row r="9" ht="20.4" customHeight="1" spans="1:10">
      <c r="A9" s="245"/>
      <c r="B9" s="245"/>
      <c r="C9" s="246"/>
      <c r="D9" s="247" t="s">
        <v>54</v>
      </c>
      <c r="E9" s="91" t="s">
        <v>0</v>
      </c>
      <c r="F9" s="248">
        <f t="shared" ref="F9:F40" si="0">G9+H9</f>
        <v>5561.481973</v>
      </c>
      <c r="G9" s="248">
        <v>329.081973</v>
      </c>
      <c r="H9" s="248">
        <v>5232.4</v>
      </c>
      <c r="I9" s="99"/>
      <c r="J9" s="99"/>
    </row>
    <row r="10" ht="20.4" customHeight="1" spans="1:10">
      <c r="A10" s="245" t="s">
        <v>55</v>
      </c>
      <c r="B10" s="245"/>
      <c r="C10" s="246"/>
      <c r="D10" s="247"/>
      <c r="E10" s="91" t="s">
        <v>56</v>
      </c>
      <c r="F10" s="248">
        <f t="shared" si="0"/>
        <v>5447.150449</v>
      </c>
      <c r="G10" s="248">
        <v>306.040449</v>
      </c>
      <c r="H10" s="248">
        <v>5141.11</v>
      </c>
      <c r="I10" s="99"/>
      <c r="J10" s="99"/>
    </row>
    <row r="11" ht="20.4" customHeight="1" spans="1:10">
      <c r="A11" s="245"/>
      <c r="B11" s="245" t="s">
        <v>57</v>
      </c>
      <c r="C11" s="245"/>
      <c r="D11" s="245"/>
      <c r="E11" s="91" t="s">
        <v>58</v>
      </c>
      <c r="F11" s="248">
        <f t="shared" si="0"/>
        <v>464.042904</v>
      </c>
      <c r="G11" s="248">
        <v>259.042904</v>
      </c>
      <c r="H11" s="248">
        <v>205</v>
      </c>
      <c r="I11" s="99"/>
      <c r="J11" s="99"/>
    </row>
    <row r="12" ht="20.4" customHeight="1" spans="1:10">
      <c r="A12" s="245" t="s">
        <v>59</v>
      </c>
      <c r="B12" s="245" t="s">
        <v>60</v>
      </c>
      <c r="C12" s="245" t="s">
        <v>61</v>
      </c>
      <c r="D12" s="245" t="s">
        <v>62</v>
      </c>
      <c r="E12" s="91" t="s">
        <v>63</v>
      </c>
      <c r="F12" s="248">
        <f t="shared" si="0"/>
        <v>191.259586</v>
      </c>
      <c r="G12" s="248">
        <v>191.259586</v>
      </c>
      <c r="H12" s="248">
        <v>0</v>
      </c>
      <c r="I12" s="99"/>
      <c r="J12" s="99"/>
    </row>
    <row r="13" ht="20.4" customHeight="1" spans="1:10">
      <c r="A13" s="245" t="s">
        <v>59</v>
      </c>
      <c r="B13" s="245" t="s">
        <v>60</v>
      </c>
      <c r="C13" s="245" t="s">
        <v>64</v>
      </c>
      <c r="D13" s="245" t="s">
        <v>62</v>
      </c>
      <c r="E13" s="91" t="s">
        <v>65</v>
      </c>
      <c r="F13" s="248">
        <f t="shared" si="0"/>
        <v>84.783318</v>
      </c>
      <c r="G13" s="248">
        <v>67.783318</v>
      </c>
      <c r="H13" s="248">
        <v>17</v>
      </c>
      <c r="I13" s="99"/>
      <c r="J13" s="99"/>
    </row>
    <row r="14" ht="20.4" customHeight="1" spans="1:10">
      <c r="A14" s="245" t="s">
        <v>59</v>
      </c>
      <c r="B14" s="245" t="s">
        <v>60</v>
      </c>
      <c r="C14" s="245" t="s">
        <v>66</v>
      </c>
      <c r="D14" s="245" t="s">
        <v>62</v>
      </c>
      <c r="E14" s="91" t="s">
        <v>67</v>
      </c>
      <c r="F14" s="248">
        <f t="shared" si="0"/>
        <v>110</v>
      </c>
      <c r="G14" s="248">
        <v>0</v>
      </c>
      <c r="H14" s="248">
        <v>110</v>
      </c>
      <c r="I14" s="99"/>
      <c r="J14" s="99"/>
    </row>
    <row r="15" ht="20.4" customHeight="1" spans="1:10">
      <c r="A15" s="245" t="s">
        <v>59</v>
      </c>
      <c r="B15" s="245" t="s">
        <v>60</v>
      </c>
      <c r="C15" s="245" t="s">
        <v>68</v>
      </c>
      <c r="D15" s="245" t="s">
        <v>62</v>
      </c>
      <c r="E15" s="91" t="s">
        <v>69</v>
      </c>
      <c r="F15" s="248">
        <f t="shared" si="0"/>
        <v>50</v>
      </c>
      <c r="G15" s="248">
        <v>0</v>
      </c>
      <c r="H15" s="248">
        <v>50</v>
      </c>
      <c r="I15" s="99"/>
      <c r="J15" s="99"/>
    </row>
    <row r="16" ht="20.4" customHeight="1" spans="1:10">
      <c r="A16" s="245" t="s">
        <v>59</v>
      </c>
      <c r="B16" s="245" t="s">
        <v>60</v>
      </c>
      <c r="C16" s="245" t="s">
        <v>70</v>
      </c>
      <c r="D16" s="245" t="s">
        <v>62</v>
      </c>
      <c r="E16" s="91" t="s">
        <v>71</v>
      </c>
      <c r="F16" s="248">
        <f t="shared" si="0"/>
        <v>28</v>
      </c>
      <c r="G16" s="248">
        <v>0</v>
      </c>
      <c r="H16" s="248">
        <v>28</v>
      </c>
      <c r="I16" s="99"/>
      <c r="J16" s="99"/>
    </row>
    <row r="17" ht="20.4" customHeight="1" spans="1:10">
      <c r="A17" s="245"/>
      <c r="B17" s="245" t="s">
        <v>72</v>
      </c>
      <c r="C17" s="245"/>
      <c r="D17" s="245"/>
      <c r="E17" s="91" t="s">
        <v>73</v>
      </c>
      <c r="F17" s="248">
        <f t="shared" si="0"/>
        <v>36.106756</v>
      </c>
      <c r="G17" s="248">
        <v>36.106756</v>
      </c>
      <c r="H17" s="248">
        <v>0</v>
      </c>
      <c r="I17" s="99"/>
      <c r="J17" s="99"/>
    </row>
    <row r="18" ht="20.4" customHeight="1" spans="1:10">
      <c r="A18" s="245" t="s">
        <v>59</v>
      </c>
      <c r="B18" s="245" t="s">
        <v>74</v>
      </c>
      <c r="C18" s="245" t="s">
        <v>72</v>
      </c>
      <c r="D18" s="245" t="s">
        <v>62</v>
      </c>
      <c r="E18" s="91" t="s">
        <v>75</v>
      </c>
      <c r="F18" s="248">
        <f t="shared" si="0"/>
        <v>25.79054</v>
      </c>
      <c r="G18" s="248">
        <v>25.79054</v>
      </c>
      <c r="H18" s="248">
        <v>0</v>
      </c>
      <c r="I18" s="99"/>
      <c r="J18" s="99"/>
    </row>
    <row r="19" ht="20.4" customHeight="1" spans="1:10">
      <c r="A19" s="245" t="s">
        <v>59</v>
      </c>
      <c r="B19" s="245" t="s">
        <v>74</v>
      </c>
      <c r="C19" s="245" t="s">
        <v>68</v>
      </c>
      <c r="D19" s="245" t="s">
        <v>62</v>
      </c>
      <c r="E19" s="91" t="s">
        <v>76</v>
      </c>
      <c r="F19" s="248">
        <f t="shared" si="0"/>
        <v>10.316216</v>
      </c>
      <c r="G19" s="248">
        <v>10.316216</v>
      </c>
      <c r="H19" s="248">
        <v>0</v>
      </c>
      <c r="I19" s="99"/>
      <c r="J19" s="99"/>
    </row>
    <row r="20" ht="20.4" customHeight="1" spans="1:10">
      <c r="A20" s="245"/>
      <c r="B20" s="245" t="s">
        <v>77</v>
      </c>
      <c r="C20" s="245"/>
      <c r="D20" s="245"/>
      <c r="E20" s="91" t="s">
        <v>78</v>
      </c>
      <c r="F20" s="248">
        <f t="shared" si="0"/>
        <v>3072.82</v>
      </c>
      <c r="G20" s="248">
        <v>0</v>
      </c>
      <c r="H20" s="248">
        <v>3072.82</v>
      </c>
      <c r="I20" s="99"/>
      <c r="J20" s="99"/>
    </row>
    <row r="21" ht="20.4" customHeight="1" spans="1:10">
      <c r="A21" s="245" t="s">
        <v>59</v>
      </c>
      <c r="B21" s="245" t="s">
        <v>79</v>
      </c>
      <c r="C21" s="245" t="s">
        <v>61</v>
      </c>
      <c r="D21" s="245" t="s">
        <v>62</v>
      </c>
      <c r="E21" s="91" t="s">
        <v>80</v>
      </c>
      <c r="F21" s="248">
        <f t="shared" si="0"/>
        <v>190</v>
      </c>
      <c r="G21" s="248">
        <v>0</v>
      </c>
      <c r="H21" s="248">
        <v>190</v>
      </c>
      <c r="I21" s="99"/>
      <c r="J21" s="99"/>
    </row>
    <row r="22" ht="20.4" customHeight="1" spans="1:10">
      <c r="A22" s="245" t="s">
        <v>59</v>
      </c>
      <c r="B22" s="245" t="s">
        <v>79</v>
      </c>
      <c r="C22" s="245" t="s">
        <v>57</v>
      </c>
      <c r="D22" s="245" t="s">
        <v>62</v>
      </c>
      <c r="E22" s="91" t="s">
        <v>81</v>
      </c>
      <c r="F22" s="248">
        <f t="shared" si="0"/>
        <v>590</v>
      </c>
      <c r="G22" s="248">
        <v>0</v>
      </c>
      <c r="H22" s="248">
        <v>590</v>
      </c>
      <c r="I22" s="99"/>
      <c r="J22" s="99"/>
    </row>
    <row r="23" ht="20.4" customHeight="1" spans="1:10">
      <c r="A23" s="245" t="s">
        <v>59</v>
      </c>
      <c r="B23" s="245" t="s">
        <v>79</v>
      </c>
      <c r="C23" s="245" t="s">
        <v>64</v>
      </c>
      <c r="D23" s="245" t="s">
        <v>62</v>
      </c>
      <c r="E23" s="91" t="s">
        <v>82</v>
      </c>
      <c r="F23" s="248">
        <f t="shared" si="0"/>
        <v>1329.82</v>
      </c>
      <c r="G23" s="248">
        <v>0</v>
      </c>
      <c r="H23" s="248">
        <v>1329.82</v>
      </c>
      <c r="I23" s="99"/>
      <c r="J23" s="99"/>
    </row>
    <row r="24" ht="20.4" customHeight="1" spans="1:10">
      <c r="A24" s="245" t="s">
        <v>59</v>
      </c>
      <c r="B24" s="245" t="s">
        <v>79</v>
      </c>
      <c r="C24" s="245" t="s">
        <v>72</v>
      </c>
      <c r="D24" s="245" t="s">
        <v>62</v>
      </c>
      <c r="E24" s="91" t="s">
        <v>83</v>
      </c>
      <c r="F24" s="248">
        <f t="shared" si="0"/>
        <v>962.5</v>
      </c>
      <c r="G24" s="248">
        <v>0</v>
      </c>
      <c r="H24" s="248">
        <v>962.5</v>
      </c>
      <c r="I24" s="99"/>
      <c r="J24" s="99"/>
    </row>
    <row r="25" ht="20.4" customHeight="1" spans="1:10">
      <c r="A25" s="245" t="s">
        <v>59</v>
      </c>
      <c r="B25" s="245" t="s">
        <v>79</v>
      </c>
      <c r="C25" s="245" t="s">
        <v>70</v>
      </c>
      <c r="D25" s="245" t="s">
        <v>62</v>
      </c>
      <c r="E25" s="91" t="s">
        <v>84</v>
      </c>
      <c r="F25" s="248">
        <f t="shared" si="0"/>
        <v>0.5</v>
      </c>
      <c r="G25" s="248">
        <v>0</v>
      </c>
      <c r="H25" s="248">
        <v>0.5</v>
      </c>
      <c r="I25" s="99"/>
      <c r="J25" s="99"/>
    </row>
    <row r="26" ht="20.4" customHeight="1" spans="1:10">
      <c r="A26" s="245"/>
      <c r="B26" s="245" t="s">
        <v>85</v>
      </c>
      <c r="C26" s="245"/>
      <c r="D26" s="245"/>
      <c r="E26" s="91" t="s">
        <v>86</v>
      </c>
      <c r="F26" s="248">
        <f t="shared" si="0"/>
        <v>873.380789</v>
      </c>
      <c r="G26" s="248">
        <v>10.890789</v>
      </c>
      <c r="H26" s="248">
        <v>862.49</v>
      </c>
      <c r="I26" s="99"/>
      <c r="J26" s="99"/>
    </row>
    <row r="27" ht="20.4" customHeight="1" spans="1:10">
      <c r="A27" s="245" t="s">
        <v>59</v>
      </c>
      <c r="B27" s="245" t="s">
        <v>87</v>
      </c>
      <c r="C27" s="245" t="s">
        <v>61</v>
      </c>
      <c r="D27" s="245" t="s">
        <v>62</v>
      </c>
      <c r="E27" s="91" t="s">
        <v>88</v>
      </c>
      <c r="F27" s="248">
        <f t="shared" si="0"/>
        <v>600</v>
      </c>
      <c r="G27" s="248">
        <v>0</v>
      </c>
      <c r="H27" s="248">
        <v>600</v>
      </c>
      <c r="I27" s="99"/>
      <c r="J27" s="99"/>
    </row>
    <row r="28" ht="20.4" customHeight="1" spans="1:10">
      <c r="A28" s="245" t="s">
        <v>59</v>
      </c>
      <c r="B28" s="245" t="s">
        <v>87</v>
      </c>
      <c r="C28" s="245" t="s">
        <v>57</v>
      </c>
      <c r="D28" s="245" t="s">
        <v>62</v>
      </c>
      <c r="E28" s="91" t="s">
        <v>89</v>
      </c>
      <c r="F28" s="248">
        <f t="shared" si="0"/>
        <v>178.5</v>
      </c>
      <c r="G28" s="248">
        <v>0</v>
      </c>
      <c r="H28" s="248">
        <v>178.5</v>
      </c>
      <c r="I28" s="99"/>
      <c r="J28" s="99"/>
    </row>
    <row r="29" ht="20.4" customHeight="1" spans="1:10">
      <c r="A29" s="245" t="s">
        <v>59</v>
      </c>
      <c r="B29" s="245" t="s">
        <v>87</v>
      </c>
      <c r="C29" s="245" t="s">
        <v>64</v>
      </c>
      <c r="D29" s="245" t="s">
        <v>62</v>
      </c>
      <c r="E29" s="91" t="s">
        <v>90</v>
      </c>
      <c r="F29" s="248">
        <f t="shared" si="0"/>
        <v>32.890789</v>
      </c>
      <c r="G29" s="248">
        <v>10.890789</v>
      </c>
      <c r="H29" s="248">
        <v>22</v>
      </c>
      <c r="I29" s="99"/>
      <c r="J29" s="99"/>
    </row>
    <row r="30" ht="20.4" customHeight="1" spans="1:10">
      <c r="A30" s="245" t="s">
        <v>59</v>
      </c>
      <c r="B30" s="245" t="s">
        <v>87</v>
      </c>
      <c r="C30" s="245" t="s">
        <v>70</v>
      </c>
      <c r="D30" s="245" t="s">
        <v>62</v>
      </c>
      <c r="E30" s="91" t="s">
        <v>91</v>
      </c>
      <c r="F30" s="248">
        <f t="shared" si="0"/>
        <v>61.99</v>
      </c>
      <c r="G30" s="248">
        <v>0</v>
      </c>
      <c r="H30" s="248">
        <v>61.99</v>
      </c>
      <c r="I30" s="99"/>
      <c r="J30" s="99"/>
    </row>
    <row r="31" ht="20.4" customHeight="1" spans="1:10">
      <c r="A31" s="245"/>
      <c r="B31" s="245" t="s">
        <v>92</v>
      </c>
      <c r="C31" s="245"/>
      <c r="D31" s="245"/>
      <c r="E31" s="91" t="s">
        <v>93</v>
      </c>
      <c r="F31" s="248">
        <f t="shared" si="0"/>
        <v>480</v>
      </c>
      <c r="G31" s="248">
        <v>0</v>
      </c>
      <c r="H31" s="248">
        <v>480</v>
      </c>
      <c r="I31" s="99"/>
      <c r="J31" s="99"/>
    </row>
    <row r="32" ht="20.4" customHeight="1" spans="1:10">
      <c r="A32" s="245" t="s">
        <v>59</v>
      </c>
      <c r="B32" s="245" t="s">
        <v>94</v>
      </c>
      <c r="C32" s="245" t="s">
        <v>61</v>
      </c>
      <c r="D32" s="245" t="s">
        <v>62</v>
      </c>
      <c r="E32" s="91" t="s">
        <v>95</v>
      </c>
      <c r="F32" s="248">
        <f t="shared" si="0"/>
        <v>10</v>
      </c>
      <c r="G32" s="248">
        <v>0</v>
      </c>
      <c r="H32" s="248">
        <v>10</v>
      </c>
      <c r="I32" s="99"/>
      <c r="J32" s="99"/>
    </row>
    <row r="33" ht="20.4" customHeight="1" spans="1:10">
      <c r="A33" s="245" t="s">
        <v>59</v>
      </c>
      <c r="B33" s="245" t="s">
        <v>94</v>
      </c>
      <c r="C33" s="245" t="s">
        <v>57</v>
      </c>
      <c r="D33" s="245" t="s">
        <v>62</v>
      </c>
      <c r="E33" s="91" t="s">
        <v>96</v>
      </c>
      <c r="F33" s="248">
        <f t="shared" si="0"/>
        <v>20</v>
      </c>
      <c r="G33" s="248">
        <v>0</v>
      </c>
      <c r="H33" s="248">
        <v>20</v>
      </c>
      <c r="I33" s="99"/>
      <c r="J33" s="99"/>
    </row>
    <row r="34" ht="20.4" customHeight="1" spans="1:10">
      <c r="A34" s="245" t="s">
        <v>59</v>
      </c>
      <c r="B34" s="245" t="s">
        <v>94</v>
      </c>
      <c r="C34" s="245" t="s">
        <v>70</v>
      </c>
      <c r="D34" s="245" t="s">
        <v>62</v>
      </c>
      <c r="E34" s="91" t="s">
        <v>97</v>
      </c>
      <c r="F34" s="248">
        <f t="shared" si="0"/>
        <v>450</v>
      </c>
      <c r="G34" s="248">
        <v>0</v>
      </c>
      <c r="H34" s="248">
        <v>450</v>
      </c>
      <c r="I34" s="99"/>
      <c r="J34" s="99"/>
    </row>
    <row r="35" ht="20.4" customHeight="1" spans="1:10">
      <c r="A35" s="245"/>
      <c r="B35" s="245" t="s">
        <v>98</v>
      </c>
      <c r="C35" s="245"/>
      <c r="D35" s="245"/>
      <c r="E35" s="91" t="s">
        <v>99</v>
      </c>
      <c r="F35" s="248">
        <f t="shared" si="0"/>
        <v>394.68</v>
      </c>
      <c r="G35" s="248">
        <v>0</v>
      </c>
      <c r="H35" s="248">
        <v>394.68</v>
      </c>
      <c r="I35" s="99"/>
      <c r="J35" s="99"/>
    </row>
    <row r="36" ht="20.4" customHeight="1" spans="1:10">
      <c r="A36" s="245" t="s">
        <v>59</v>
      </c>
      <c r="B36" s="245" t="s">
        <v>100</v>
      </c>
      <c r="C36" s="245" t="s">
        <v>70</v>
      </c>
      <c r="D36" s="245" t="s">
        <v>62</v>
      </c>
      <c r="E36" s="91" t="s">
        <v>101</v>
      </c>
      <c r="F36" s="248">
        <f t="shared" si="0"/>
        <v>394.68</v>
      </c>
      <c r="G36" s="248">
        <v>0</v>
      </c>
      <c r="H36" s="248">
        <v>394.68</v>
      </c>
      <c r="I36" s="99"/>
      <c r="J36" s="99"/>
    </row>
    <row r="37" ht="20.4" customHeight="1" spans="1:10">
      <c r="A37" s="245"/>
      <c r="B37" s="245" t="s">
        <v>102</v>
      </c>
      <c r="C37" s="245"/>
      <c r="D37" s="245"/>
      <c r="E37" s="91" t="s">
        <v>103</v>
      </c>
      <c r="F37" s="248">
        <f t="shared" si="0"/>
        <v>16</v>
      </c>
      <c r="G37" s="248">
        <v>0</v>
      </c>
      <c r="H37" s="248">
        <v>16</v>
      </c>
      <c r="I37" s="99"/>
      <c r="J37" s="99"/>
    </row>
    <row r="38" ht="20.4" customHeight="1" spans="1:10">
      <c r="A38" s="245" t="s">
        <v>59</v>
      </c>
      <c r="B38" s="245" t="s">
        <v>104</v>
      </c>
      <c r="C38" s="245" t="s">
        <v>57</v>
      </c>
      <c r="D38" s="245" t="s">
        <v>62</v>
      </c>
      <c r="E38" s="91" t="s">
        <v>105</v>
      </c>
      <c r="F38" s="248">
        <f t="shared" si="0"/>
        <v>16</v>
      </c>
      <c r="G38" s="248">
        <v>0</v>
      </c>
      <c r="H38" s="248">
        <v>16</v>
      </c>
      <c r="I38" s="99"/>
      <c r="J38" s="99"/>
    </row>
    <row r="39" ht="20.4" customHeight="1" spans="1:10">
      <c r="A39" s="245"/>
      <c r="B39" s="245" t="s">
        <v>106</v>
      </c>
      <c r="C39" s="245"/>
      <c r="D39" s="245"/>
      <c r="E39" s="91" t="s">
        <v>107</v>
      </c>
      <c r="F39" s="248">
        <f t="shared" si="0"/>
        <v>50</v>
      </c>
      <c r="G39" s="248">
        <v>0</v>
      </c>
      <c r="H39" s="248">
        <v>50</v>
      </c>
      <c r="I39" s="99"/>
      <c r="J39" s="99"/>
    </row>
    <row r="40" ht="20.4" customHeight="1" spans="1:10">
      <c r="A40" s="245" t="s">
        <v>59</v>
      </c>
      <c r="B40" s="245" t="s">
        <v>108</v>
      </c>
      <c r="C40" s="245" t="s">
        <v>61</v>
      </c>
      <c r="D40" s="245" t="s">
        <v>62</v>
      </c>
      <c r="E40" s="91" t="s">
        <v>109</v>
      </c>
      <c r="F40" s="248">
        <f t="shared" si="0"/>
        <v>50</v>
      </c>
      <c r="G40" s="248">
        <v>0</v>
      </c>
      <c r="H40" s="248">
        <v>50</v>
      </c>
      <c r="I40" s="99"/>
      <c r="J40" s="99"/>
    </row>
    <row r="41" ht="20.4" customHeight="1" spans="1:10">
      <c r="A41" s="245"/>
      <c r="B41" s="245" t="s">
        <v>110</v>
      </c>
      <c r="C41" s="245"/>
      <c r="D41" s="245"/>
      <c r="E41" s="91" t="s">
        <v>111</v>
      </c>
      <c r="F41" s="248">
        <f t="shared" ref="F41:F72" si="1">G41+H41</f>
        <v>30</v>
      </c>
      <c r="G41" s="248">
        <v>0</v>
      </c>
      <c r="H41" s="248">
        <v>30</v>
      </c>
      <c r="I41" s="99"/>
      <c r="J41" s="99"/>
    </row>
    <row r="42" ht="20.4" customHeight="1" spans="1:10">
      <c r="A42" s="245" t="s">
        <v>59</v>
      </c>
      <c r="B42" s="245" t="s">
        <v>112</v>
      </c>
      <c r="C42" s="245" t="s">
        <v>61</v>
      </c>
      <c r="D42" s="245" t="s">
        <v>62</v>
      </c>
      <c r="E42" s="91" t="s">
        <v>113</v>
      </c>
      <c r="F42" s="248">
        <f t="shared" si="1"/>
        <v>30</v>
      </c>
      <c r="G42" s="248">
        <v>0</v>
      </c>
      <c r="H42" s="248">
        <v>30</v>
      </c>
      <c r="I42" s="99"/>
      <c r="J42" s="99"/>
    </row>
    <row r="43" ht="20.4" customHeight="1" spans="1:10">
      <c r="A43" s="245"/>
      <c r="B43" s="245" t="s">
        <v>114</v>
      </c>
      <c r="C43" s="245"/>
      <c r="D43" s="245"/>
      <c r="E43" s="91" t="s">
        <v>115</v>
      </c>
      <c r="F43" s="248">
        <f t="shared" si="1"/>
        <v>30.12</v>
      </c>
      <c r="G43" s="248">
        <v>0</v>
      </c>
      <c r="H43" s="248">
        <v>30.12</v>
      </c>
      <c r="I43" s="99"/>
      <c r="J43" s="99"/>
    </row>
    <row r="44" ht="20.4" customHeight="1" spans="1:10">
      <c r="A44" s="245" t="s">
        <v>59</v>
      </c>
      <c r="B44" s="245" t="s">
        <v>116</v>
      </c>
      <c r="C44" s="245" t="s">
        <v>61</v>
      </c>
      <c r="D44" s="245" t="s">
        <v>62</v>
      </c>
      <c r="E44" s="91" t="s">
        <v>117</v>
      </c>
      <c r="F44" s="248">
        <f t="shared" si="1"/>
        <v>0.36</v>
      </c>
      <c r="G44" s="248">
        <v>0</v>
      </c>
      <c r="H44" s="248">
        <v>0.36</v>
      </c>
      <c r="I44" s="99"/>
      <c r="J44" s="99"/>
    </row>
    <row r="45" ht="20.4" customHeight="1" spans="1:10">
      <c r="A45" s="245" t="s">
        <v>59</v>
      </c>
      <c r="B45" s="245" t="s">
        <v>116</v>
      </c>
      <c r="C45" s="245" t="s">
        <v>57</v>
      </c>
      <c r="D45" s="245" t="s">
        <v>62</v>
      </c>
      <c r="E45" s="91" t="s">
        <v>118</v>
      </c>
      <c r="F45" s="248">
        <f t="shared" si="1"/>
        <v>29.76</v>
      </c>
      <c r="G45" s="248">
        <v>0</v>
      </c>
      <c r="H45" s="248">
        <v>29.76</v>
      </c>
      <c r="I45" s="99"/>
      <c r="J45" s="99"/>
    </row>
    <row r="46" ht="20.4" customHeight="1" spans="1:10">
      <c r="A46" s="245" t="s">
        <v>119</v>
      </c>
      <c r="B46" s="245"/>
      <c r="C46" s="245"/>
      <c r="D46" s="245"/>
      <c r="E46" s="91" t="s">
        <v>120</v>
      </c>
      <c r="F46" s="248">
        <f t="shared" si="1"/>
        <v>91.29</v>
      </c>
      <c r="G46" s="248">
        <v>0</v>
      </c>
      <c r="H46" s="248">
        <v>91.29</v>
      </c>
      <c r="I46" s="99"/>
      <c r="J46" s="99"/>
    </row>
    <row r="47" ht="20.4" customHeight="1" spans="1:10">
      <c r="A47" s="245"/>
      <c r="B47" s="245" t="s">
        <v>121</v>
      </c>
      <c r="C47" s="245"/>
      <c r="D47" s="245"/>
      <c r="E47" s="91" t="s">
        <v>122</v>
      </c>
      <c r="F47" s="248">
        <f t="shared" si="1"/>
        <v>91.29</v>
      </c>
      <c r="G47" s="248">
        <v>0</v>
      </c>
      <c r="H47" s="248">
        <v>91.29</v>
      </c>
      <c r="I47" s="99"/>
      <c r="J47" s="99"/>
    </row>
    <row r="48" ht="20.4" customHeight="1" spans="1:10">
      <c r="A48" s="245" t="s">
        <v>123</v>
      </c>
      <c r="B48" s="245" t="s">
        <v>124</v>
      </c>
      <c r="C48" s="245" t="s">
        <v>61</v>
      </c>
      <c r="D48" s="245" t="s">
        <v>62</v>
      </c>
      <c r="E48" s="91" t="s">
        <v>125</v>
      </c>
      <c r="F48" s="248">
        <f t="shared" si="1"/>
        <v>91.29</v>
      </c>
      <c r="G48" s="248">
        <v>0</v>
      </c>
      <c r="H48" s="248">
        <v>91.29</v>
      </c>
      <c r="I48" s="99"/>
      <c r="J48" s="99"/>
    </row>
    <row r="49" ht="20.4" customHeight="1" spans="1:10">
      <c r="A49" s="245" t="s">
        <v>126</v>
      </c>
      <c r="B49" s="245"/>
      <c r="C49" s="245"/>
      <c r="D49" s="245"/>
      <c r="E49" s="91" t="s">
        <v>127</v>
      </c>
      <c r="F49" s="248">
        <f t="shared" si="1"/>
        <v>23.041524</v>
      </c>
      <c r="G49" s="248">
        <v>23.041524</v>
      </c>
      <c r="H49" s="248">
        <v>0</v>
      </c>
      <c r="I49" s="99"/>
      <c r="J49" s="99"/>
    </row>
    <row r="50" ht="20.4" customHeight="1" spans="1:10">
      <c r="A50" s="245"/>
      <c r="B50" s="245" t="s">
        <v>57</v>
      </c>
      <c r="C50" s="245"/>
      <c r="D50" s="245"/>
      <c r="E50" s="91" t="s">
        <v>128</v>
      </c>
      <c r="F50" s="248">
        <f t="shared" si="1"/>
        <v>23.041524</v>
      </c>
      <c r="G50" s="248">
        <v>23.041524</v>
      </c>
      <c r="H50" s="248">
        <v>0</v>
      </c>
      <c r="I50" s="99"/>
      <c r="J50" s="99"/>
    </row>
    <row r="51" ht="20.4" customHeight="1" spans="1:10">
      <c r="A51" s="245" t="s">
        <v>129</v>
      </c>
      <c r="B51" s="245" t="s">
        <v>60</v>
      </c>
      <c r="C51" s="245" t="s">
        <v>61</v>
      </c>
      <c r="D51" s="245" t="s">
        <v>62</v>
      </c>
      <c r="E51" s="91" t="s">
        <v>130</v>
      </c>
      <c r="F51" s="248">
        <f t="shared" si="1"/>
        <v>23.041524</v>
      </c>
      <c r="G51" s="248">
        <v>23.041524</v>
      </c>
      <c r="H51" s="248">
        <v>0</v>
      </c>
      <c r="I51" s="99"/>
      <c r="J51" s="99"/>
    </row>
    <row r="52" ht="20.4" customHeight="1" spans="1:10">
      <c r="A52" s="245"/>
      <c r="B52" s="245"/>
      <c r="C52" s="245"/>
      <c r="D52" s="245" t="s">
        <v>131</v>
      </c>
      <c r="E52" s="91" t="s">
        <v>132</v>
      </c>
      <c r="F52" s="248">
        <f t="shared" si="1"/>
        <v>1347.304</v>
      </c>
      <c r="G52" s="248">
        <v>17.304</v>
      </c>
      <c r="H52" s="248">
        <v>1330</v>
      </c>
      <c r="I52" s="99"/>
      <c r="J52" s="99"/>
    </row>
    <row r="53" ht="20.4" customHeight="1" spans="1:10">
      <c r="A53" s="245" t="s">
        <v>55</v>
      </c>
      <c r="B53" s="245"/>
      <c r="C53" s="245"/>
      <c r="D53" s="245"/>
      <c r="E53" s="91" t="s">
        <v>56</v>
      </c>
      <c r="F53" s="248">
        <f t="shared" si="1"/>
        <v>1347.304</v>
      </c>
      <c r="G53" s="248">
        <v>17.304</v>
      </c>
      <c r="H53" s="248">
        <v>1330</v>
      </c>
      <c r="I53" s="99"/>
      <c r="J53" s="99"/>
    </row>
    <row r="54" ht="20.4" customHeight="1" spans="1:10">
      <c r="A54" s="245"/>
      <c r="B54" s="245" t="s">
        <v>92</v>
      </c>
      <c r="C54" s="245"/>
      <c r="D54" s="245"/>
      <c r="E54" s="91" t="s">
        <v>93</v>
      </c>
      <c r="F54" s="248">
        <f t="shared" si="1"/>
        <v>1347.304</v>
      </c>
      <c r="G54" s="248">
        <v>17.304</v>
      </c>
      <c r="H54" s="248">
        <v>1330</v>
      </c>
      <c r="I54" s="99"/>
      <c r="J54" s="99"/>
    </row>
    <row r="55" ht="20.4" customHeight="1" spans="1:10">
      <c r="A55" s="245" t="s">
        <v>59</v>
      </c>
      <c r="B55" s="245" t="s">
        <v>94</v>
      </c>
      <c r="C55" s="245" t="s">
        <v>66</v>
      </c>
      <c r="D55" s="245" t="s">
        <v>133</v>
      </c>
      <c r="E55" s="91" t="s">
        <v>134</v>
      </c>
      <c r="F55" s="248">
        <f t="shared" si="1"/>
        <v>1347.304</v>
      </c>
      <c r="G55" s="248">
        <v>17.304</v>
      </c>
      <c r="H55" s="248">
        <v>1330</v>
      </c>
      <c r="I55" s="99"/>
      <c r="J55" s="99"/>
    </row>
    <row r="56" ht="20.4" customHeight="1" spans="1:10">
      <c r="A56" s="245"/>
      <c r="B56" s="245"/>
      <c r="C56" s="245"/>
      <c r="D56" s="245" t="s">
        <v>135</v>
      </c>
      <c r="E56" s="91" t="s">
        <v>136</v>
      </c>
      <c r="F56" s="248">
        <f t="shared" si="1"/>
        <v>317.577001</v>
      </c>
      <c r="G56" s="248">
        <v>202.577001</v>
      </c>
      <c r="H56" s="248">
        <v>115</v>
      </c>
      <c r="I56" s="99"/>
      <c r="J56" s="99"/>
    </row>
    <row r="57" ht="20.4" customHeight="1" spans="1:10">
      <c r="A57" s="245" t="s">
        <v>55</v>
      </c>
      <c r="B57" s="245"/>
      <c r="C57" s="245"/>
      <c r="D57" s="245"/>
      <c r="E57" s="91" t="s">
        <v>56</v>
      </c>
      <c r="F57" s="248">
        <f t="shared" si="1"/>
        <v>295.362542</v>
      </c>
      <c r="G57" s="248">
        <v>180.362542</v>
      </c>
      <c r="H57" s="248">
        <v>115</v>
      </c>
      <c r="I57" s="99"/>
      <c r="J57" s="99"/>
    </row>
    <row r="58" ht="20.4" customHeight="1" spans="1:10">
      <c r="A58" s="245"/>
      <c r="B58" s="245" t="s">
        <v>72</v>
      </c>
      <c r="C58" s="245"/>
      <c r="D58" s="245"/>
      <c r="E58" s="91" t="s">
        <v>73</v>
      </c>
      <c r="F58" s="248">
        <f t="shared" si="1"/>
        <v>23.681952</v>
      </c>
      <c r="G58" s="248">
        <v>23.681952</v>
      </c>
      <c r="H58" s="248">
        <v>0</v>
      </c>
      <c r="I58" s="99"/>
      <c r="J58" s="99"/>
    </row>
    <row r="59" ht="20.4" customHeight="1" spans="1:10">
      <c r="A59" s="245" t="s">
        <v>59</v>
      </c>
      <c r="B59" s="245" t="s">
        <v>74</v>
      </c>
      <c r="C59" s="245" t="s">
        <v>72</v>
      </c>
      <c r="D59" s="245" t="s">
        <v>137</v>
      </c>
      <c r="E59" s="91" t="s">
        <v>75</v>
      </c>
      <c r="F59" s="248">
        <f t="shared" si="1"/>
        <v>16.91568</v>
      </c>
      <c r="G59" s="248">
        <v>16.91568</v>
      </c>
      <c r="H59" s="248">
        <v>0</v>
      </c>
      <c r="I59" s="99"/>
      <c r="J59" s="99"/>
    </row>
    <row r="60" ht="20.4" customHeight="1" spans="1:10">
      <c r="A60" s="245" t="s">
        <v>59</v>
      </c>
      <c r="B60" s="245" t="s">
        <v>74</v>
      </c>
      <c r="C60" s="245" t="s">
        <v>68</v>
      </c>
      <c r="D60" s="245" t="s">
        <v>137</v>
      </c>
      <c r="E60" s="91" t="s">
        <v>76</v>
      </c>
      <c r="F60" s="248">
        <f t="shared" si="1"/>
        <v>6.766272</v>
      </c>
      <c r="G60" s="248">
        <v>6.766272</v>
      </c>
      <c r="H60" s="248">
        <v>0</v>
      </c>
      <c r="I60" s="99"/>
      <c r="J60" s="99"/>
    </row>
    <row r="61" ht="20.4" customHeight="1" spans="1:10">
      <c r="A61" s="245"/>
      <c r="B61" s="245" t="s">
        <v>92</v>
      </c>
      <c r="C61" s="245"/>
      <c r="D61" s="245"/>
      <c r="E61" s="91" t="s">
        <v>93</v>
      </c>
      <c r="F61" s="248">
        <f t="shared" si="1"/>
        <v>271.68059</v>
      </c>
      <c r="G61" s="248">
        <v>156.68059</v>
      </c>
      <c r="H61" s="248">
        <v>115</v>
      </c>
      <c r="I61" s="99"/>
      <c r="J61" s="99"/>
    </row>
    <row r="62" ht="20.4" customHeight="1" spans="1:10">
      <c r="A62" s="245" t="s">
        <v>59</v>
      </c>
      <c r="B62" s="245" t="s">
        <v>94</v>
      </c>
      <c r="C62" s="245" t="s">
        <v>72</v>
      </c>
      <c r="D62" s="245" t="s">
        <v>137</v>
      </c>
      <c r="E62" s="91" t="s">
        <v>138</v>
      </c>
      <c r="F62" s="248">
        <f t="shared" si="1"/>
        <v>271.68059</v>
      </c>
      <c r="G62" s="248">
        <v>156.68059</v>
      </c>
      <c r="H62" s="248">
        <v>115</v>
      </c>
      <c r="I62" s="99"/>
      <c r="J62" s="99"/>
    </row>
    <row r="63" ht="20.4" customHeight="1" spans="1:10">
      <c r="A63" s="245" t="s">
        <v>119</v>
      </c>
      <c r="B63" s="245"/>
      <c r="C63" s="245"/>
      <c r="D63" s="245"/>
      <c r="E63" s="91" t="s">
        <v>120</v>
      </c>
      <c r="F63" s="248">
        <f t="shared" si="1"/>
        <v>7.020011</v>
      </c>
      <c r="G63" s="248">
        <v>7.020011</v>
      </c>
      <c r="H63" s="248">
        <v>0</v>
      </c>
      <c r="I63" s="99"/>
      <c r="J63" s="99"/>
    </row>
    <row r="64" ht="20.4" customHeight="1" spans="1:10">
      <c r="A64" s="245"/>
      <c r="B64" s="245" t="s">
        <v>98</v>
      </c>
      <c r="C64" s="245"/>
      <c r="D64" s="245"/>
      <c r="E64" s="91" t="s">
        <v>139</v>
      </c>
      <c r="F64" s="248">
        <f t="shared" si="1"/>
        <v>7.020011</v>
      </c>
      <c r="G64" s="248">
        <v>7.020011</v>
      </c>
      <c r="H64" s="248">
        <v>0</v>
      </c>
      <c r="I64" s="99"/>
      <c r="J64" s="99"/>
    </row>
    <row r="65" ht="20.4" customHeight="1" spans="1:10">
      <c r="A65" s="245" t="s">
        <v>123</v>
      </c>
      <c r="B65" s="245" t="s">
        <v>100</v>
      </c>
      <c r="C65" s="245" t="s">
        <v>57</v>
      </c>
      <c r="D65" s="245" t="s">
        <v>137</v>
      </c>
      <c r="E65" s="91" t="s">
        <v>140</v>
      </c>
      <c r="F65" s="248">
        <f t="shared" si="1"/>
        <v>7.020011</v>
      </c>
      <c r="G65" s="248">
        <v>7.020011</v>
      </c>
      <c r="H65" s="248">
        <v>0</v>
      </c>
      <c r="I65" s="99"/>
      <c r="J65" s="99"/>
    </row>
    <row r="66" ht="18" customHeight="1" spans="1:10">
      <c r="A66" s="245" t="s">
        <v>126</v>
      </c>
      <c r="B66" s="245"/>
      <c r="C66" s="245"/>
      <c r="D66" s="245"/>
      <c r="E66" s="91" t="s">
        <v>127</v>
      </c>
      <c r="F66" s="248">
        <f t="shared" si="1"/>
        <v>15.194448</v>
      </c>
      <c r="G66" s="248">
        <v>15.194448</v>
      </c>
      <c r="H66" s="248">
        <v>0</v>
      </c>
      <c r="I66" s="99"/>
      <c r="J66" s="99"/>
    </row>
    <row r="67" ht="18" customHeight="1" spans="1:10">
      <c r="A67" s="245"/>
      <c r="B67" s="245" t="s">
        <v>57</v>
      </c>
      <c r="C67" s="245"/>
      <c r="D67" s="245"/>
      <c r="E67" s="91" t="s">
        <v>128</v>
      </c>
      <c r="F67" s="248">
        <f t="shared" si="1"/>
        <v>15.194448</v>
      </c>
      <c r="G67" s="248">
        <v>15.194448</v>
      </c>
      <c r="H67" s="248">
        <v>0</v>
      </c>
      <c r="I67" s="99"/>
      <c r="J67" s="99"/>
    </row>
    <row r="68" ht="18" customHeight="1" spans="1:10">
      <c r="A68" s="245" t="s">
        <v>129</v>
      </c>
      <c r="B68" s="245" t="s">
        <v>60</v>
      </c>
      <c r="C68" s="245" t="s">
        <v>61</v>
      </c>
      <c r="D68" s="245" t="s">
        <v>137</v>
      </c>
      <c r="E68" s="91" t="s">
        <v>130</v>
      </c>
      <c r="F68" s="248">
        <f t="shared" si="1"/>
        <v>15.194448</v>
      </c>
      <c r="G68" s="248">
        <v>15.194448</v>
      </c>
      <c r="H68" s="248">
        <v>0</v>
      </c>
      <c r="I68" s="99"/>
      <c r="J68" s="99"/>
    </row>
    <row r="69" ht="18" customHeight="1" spans="1:10">
      <c r="A69" s="245"/>
      <c r="B69" s="245"/>
      <c r="C69" s="245"/>
      <c r="D69" s="245" t="s">
        <v>141</v>
      </c>
      <c r="E69" s="91" t="s">
        <v>142</v>
      </c>
      <c r="F69" s="248">
        <f t="shared" si="1"/>
        <v>94.867261</v>
      </c>
      <c r="G69" s="248">
        <v>69.867261</v>
      </c>
      <c r="H69" s="248">
        <v>25</v>
      </c>
      <c r="I69" s="99"/>
      <c r="J69" s="99"/>
    </row>
    <row r="70" ht="18" customHeight="1" spans="1:10">
      <c r="A70" s="245" t="s">
        <v>55</v>
      </c>
      <c r="B70" s="245"/>
      <c r="C70" s="245"/>
      <c r="D70" s="245"/>
      <c r="E70" s="91" t="s">
        <v>56</v>
      </c>
      <c r="F70" s="248">
        <f t="shared" si="1"/>
        <v>89.657629</v>
      </c>
      <c r="G70" s="248">
        <v>64.657629</v>
      </c>
      <c r="H70" s="248">
        <v>25</v>
      </c>
      <c r="I70" s="99"/>
      <c r="J70" s="99"/>
    </row>
    <row r="71" ht="18" customHeight="1" spans="1:10">
      <c r="A71" s="245"/>
      <c r="B71" s="245" t="s">
        <v>72</v>
      </c>
      <c r="C71" s="245"/>
      <c r="D71" s="245"/>
      <c r="E71" s="91" t="s">
        <v>73</v>
      </c>
      <c r="F71" s="248">
        <f t="shared" si="1"/>
        <v>7.954128</v>
      </c>
      <c r="G71" s="248">
        <v>7.954128</v>
      </c>
      <c r="H71" s="248">
        <v>0</v>
      </c>
      <c r="I71" s="99"/>
      <c r="J71" s="99"/>
    </row>
    <row r="72" ht="18" customHeight="1" spans="1:10">
      <c r="A72" s="245" t="s">
        <v>59</v>
      </c>
      <c r="B72" s="245" t="s">
        <v>74</v>
      </c>
      <c r="C72" s="245" t="s">
        <v>72</v>
      </c>
      <c r="D72" s="245" t="s">
        <v>143</v>
      </c>
      <c r="E72" s="91" t="s">
        <v>75</v>
      </c>
      <c r="F72" s="248">
        <f t="shared" si="1"/>
        <v>5.68152</v>
      </c>
      <c r="G72" s="248">
        <v>5.68152</v>
      </c>
      <c r="H72" s="248">
        <v>0</v>
      </c>
      <c r="I72" s="99"/>
      <c r="J72" s="99"/>
    </row>
    <row r="73" ht="18" customHeight="1" spans="1:10">
      <c r="A73" s="245" t="s">
        <v>59</v>
      </c>
      <c r="B73" s="245" t="s">
        <v>74</v>
      </c>
      <c r="C73" s="245" t="s">
        <v>68</v>
      </c>
      <c r="D73" s="245" t="s">
        <v>143</v>
      </c>
      <c r="E73" s="91" t="s">
        <v>76</v>
      </c>
      <c r="F73" s="248">
        <f t="shared" ref="F73:F94" si="2">G73+H73</f>
        <v>2.272608</v>
      </c>
      <c r="G73" s="248">
        <v>2.272608</v>
      </c>
      <c r="H73" s="248">
        <v>0</v>
      </c>
      <c r="I73" s="99"/>
      <c r="J73" s="99"/>
    </row>
    <row r="74" ht="18" customHeight="1" spans="1:10">
      <c r="A74" s="245"/>
      <c r="B74" s="245" t="s">
        <v>106</v>
      </c>
      <c r="C74" s="245"/>
      <c r="D74" s="245"/>
      <c r="E74" s="91" t="s">
        <v>107</v>
      </c>
      <c r="F74" s="248">
        <f t="shared" si="2"/>
        <v>81.703501</v>
      </c>
      <c r="G74" s="248">
        <v>56.703501</v>
      </c>
      <c r="H74" s="248">
        <v>25</v>
      </c>
      <c r="I74" s="99"/>
      <c r="J74" s="99"/>
    </row>
    <row r="75" ht="18" customHeight="1" spans="1:10">
      <c r="A75" s="245" t="s">
        <v>59</v>
      </c>
      <c r="B75" s="245" t="s">
        <v>108</v>
      </c>
      <c r="C75" s="245" t="s">
        <v>57</v>
      </c>
      <c r="D75" s="245" t="s">
        <v>143</v>
      </c>
      <c r="E75" s="91" t="s">
        <v>144</v>
      </c>
      <c r="F75" s="248">
        <f t="shared" si="2"/>
        <v>81.703501</v>
      </c>
      <c r="G75" s="248">
        <v>56.703501</v>
      </c>
      <c r="H75" s="248">
        <v>25</v>
      </c>
      <c r="I75" s="99"/>
      <c r="J75" s="99"/>
    </row>
    <row r="76" ht="18" customHeight="1" spans="1:10">
      <c r="A76" s="245" t="s">
        <v>126</v>
      </c>
      <c r="B76" s="245"/>
      <c r="C76" s="245"/>
      <c r="D76" s="245"/>
      <c r="E76" s="91" t="s">
        <v>127</v>
      </c>
      <c r="F76" s="248">
        <f t="shared" si="2"/>
        <v>5.209632</v>
      </c>
      <c r="G76" s="248">
        <v>5.209632</v>
      </c>
      <c r="H76" s="248">
        <v>0</v>
      </c>
      <c r="I76" s="99"/>
      <c r="J76" s="99"/>
    </row>
    <row r="77" ht="18" customHeight="1" spans="1:10">
      <c r="A77" s="245"/>
      <c r="B77" s="245" t="s">
        <v>57</v>
      </c>
      <c r="C77" s="245"/>
      <c r="D77" s="245"/>
      <c r="E77" s="91" t="s">
        <v>128</v>
      </c>
      <c r="F77" s="248">
        <f t="shared" si="2"/>
        <v>5.209632</v>
      </c>
      <c r="G77" s="248">
        <v>5.209632</v>
      </c>
      <c r="H77" s="248">
        <v>0</v>
      </c>
      <c r="I77" s="99"/>
      <c r="J77" s="99"/>
    </row>
    <row r="78" ht="18" customHeight="1" spans="1:10">
      <c r="A78" s="245" t="s">
        <v>129</v>
      </c>
      <c r="B78" s="245" t="s">
        <v>60</v>
      </c>
      <c r="C78" s="245" t="s">
        <v>61</v>
      </c>
      <c r="D78" s="245" t="s">
        <v>143</v>
      </c>
      <c r="E78" s="91" t="s">
        <v>130</v>
      </c>
      <c r="F78" s="248">
        <f t="shared" si="2"/>
        <v>5.209632</v>
      </c>
      <c r="G78" s="248">
        <v>5.209632</v>
      </c>
      <c r="H78" s="248">
        <v>0</v>
      </c>
      <c r="I78" s="99"/>
      <c r="J78" s="99"/>
    </row>
    <row r="79" ht="18" customHeight="1" spans="1:10">
      <c r="A79" s="245"/>
      <c r="B79" s="245"/>
      <c r="C79" s="245"/>
      <c r="D79" s="245" t="s">
        <v>145</v>
      </c>
      <c r="E79" s="91" t="s">
        <v>146</v>
      </c>
      <c r="F79" s="248">
        <f t="shared" si="2"/>
        <v>420</v>
      </c>
      <c r="G79" s="248">
        <v>0</v>
      </c>
      <c r="H79" s="248">
        <v>420</v>
      </c>
      <c r="I79" s="99"/>
      <c r="J79" s="99"/>
    </row>
    <row r="80" ht="18" customHeight="1" spans="1:10">
      <c r="A80" s="245" t="s">
        <v>55</v>
      </c>
      <c r="B80" s="245"/>
      <c r="C80" s="245"/>
      <c r="D80" s="245"/>
      <c r="E80" s="91" t="s">
        <v>56</v>
      </c>
      <c r="F80" s="248">
        <f t="shared" si="2"/>
        <v>420</v>
      </c>
      <c r="G80" s="248">
        <v>0</v>
      </c>
      <c r="H80" s="248">
        <v>420</v>
      </c>
      <c r="I80" s="99"/>
      <c r="J80" s="99"/>
    </row>
    <row r="81" ht="18" customHeight="1" spans="1:10">
      <c r="A81" s="245"/>
      <c r="B81" s="245" t="s">
        <v>92</v>
      </c>
      <c r="C81" s="245"/>
      <c r="D81" s="245"/>
      <c r="E81" s="91" t="s">
        <v>93</v>
      </c>
      <c r="F81" s="248">
        <f t="shared" si="2"/>
        <v>420</v>
      </c>
      <c r="G81" s="248">
        <v>0</v>
      </c>
      <c r="H81" s="248">
        <v>420</v>
      </c>
      <c r="I81" s="99"/>
      <c r="J81" s="99"/>
    </row>
    <row r="82" ht="18" customHeight="1" spans="1:10">
      <c r="A82" s="245" t="s">
        <v>59</v>
      </c>
      <c r="B82" s="245" t="s">
        <v>94</v>
      </c>
      <c r="C82" s="245" t="s">
        <v>66</v>
      </c>
      <c r="D82" s="245" t="s">
        <v>147</v>
      </c>
      <c r="E82" s="91" t="s">
        <v>134</v>
      </c>
      <c r="F82" s="248">
        <f t="shared" si="2"/>
        <v>420</v>
      </c>
      <c r="G82" s="248">
        <v>0</v>
      </c>
      <c r="H82" s="248">
        <v>420</v>
      </c>
      <c r="I82" s="99"/>
      <c r="J82" s="99"/>
    </row>
    <row r="83" ht="18" customHeight="1" spans="1:10">
      <c r="A83" s="245"/>
      <c r="B83" s="245"/>
      <c r="C83" s="245"/>
      <c r="D83" s="245" t="s">
        <v>148</v>
      </c>
      <c r="E83" s="91" t="s">
        <v>149</v>
      </c>
      <c r="F83" s="248">
        <f t="shared" si="2"/>
        <v>703.756629</v>
      </c>
      <c r="G83" s="248">
        <v>51.606629</v>
      </c>
      <c r="H83" s="248">
        <v>652.15</v>
      </c>
      <c r="I83" s="99"/>
      <c r="J83" s="99"/>
    </row>
    <row r="84" ht="18" customHeight="1" spans="1:10">
      <c r="A84" s="245" t="s">
        <v>55</v>
      </c>
      <c r="B84" s="245"/>
      <c r="C84" s="245"/>
      <c r="D84" s="245"/>
      <c r="E84" s="91" t="s">
        <v>56</v>
      </c>
      <c r="F84" s="248">
        <f t="shared" si="2"/>
        <v>700.025145</v>
      </c>
      <c r="G84" s="248">
        <v>47.875145</v>
      </c>
      <c r="H84" s="248">
        <v>652.15</v>
      </c>
      <c r="I84" s="99"/>
      <c r="J84" s="99"/>
    </row>
    <row r="85" ht="18" customHeight="1" spans="1:10">
      <c r="A85" s="245"/>
      <c r="B85" s="245" t="s">
        <v>57</v>
      </c>
      <c r="C85" s="245"/>
      <c r="D85" s="245"/>
      <c r="E85" s="91" t="s">
        <v>58</v>
      </c>
      <c r="F85" s="248">
        <f t="shared" si="2"/>
        <v>51.688349</v>
      </c>
      <c r="G85" s="248">
        <v>41.688349</v>
      </c>
      <c r="H85" s="248">
        <v>10</v>
      </c>
      <c r="I85" s="99"/>
      <c r="J85" s="99"/>
    </row>
    <row r="86" ht="18" customHeight="1" spans="1:10">
      <c r="A86" s="245" t="s">
        <v>59</v>
      </c>
      <c r="B86" s="245" t="s">
        <v>60</v>
      </c>
      <c r="C86" s="245" t="s">
        <v>72</v>
      </c>
      <c r="D86" s="245" t="s">
        <v>150</v>
      </c>
      <c r="E86" s="91" t="s">
        <v>151</v>
      </c>
      <c r="F86" s="248">
        <f t="shared" si="2"/>
        <v>51.688349</v>
      </c>
      <c r="G86" s="248">
        <v>41.688349</v>
      </c>
      <c r="H86" s="248">
        <v>10</v>
      </c>
      <c r="I86" s="99"/>
      <c r="J86" s="99"/>
    </row>
    <row r="87" ht="18" customHeight="1" spans="1:10">
      <c r="A87" s="245"/>
      <c r="B87" s="245" t="s">
        <v>72</v>
      </c>
      <c r="C87" s="245"/>
      <c r="D87" s="245"/>
      <c r="E87" s="91" t="s">
        <v>73</v>
      </c>
      <c r="F87" s="248">
        <f t="shared" si="2"/>
        <v>6.186796</v>
      </c>
      <c r="G87" s="248">
        <v>6.186796</v>
      </c>
      <c r="H87" s="248">
        <v>0</v>
      </c>
      <c r="I87" s="99"/>
      <c r="J87" s="99"/>
    </row>
    <row r="88" ht="18" customHeight="1" spans="1:10">
      <c r="A88" s="245" t="s">
        <v>59</v>
      </c>
      <c r="B88" s="245" t="s">
        <v>74</v>
      </c>
      <c r="C88" s="245" t="s">
        <v>72</v>
      </c>
      <c r="D88" s="245" t="s">
        <v>150</v>
      </c>
      <c r="E88" s="91" t="s">
        <v>75</v>
      </c>
      <c r="F88" s="248">
        <f t="shared" si="2"/>
        <v>4.41914</v>
      </c>
      <c r="G88" s="248">
        <v>4.41914</v>
      </c>
      <c r="H88" s="248">
        <v>0</v>
      </c>
      <c r="I88" s="99"/>
      <c r="J88" s="99"/>
    </row>
    <row r="89" ht="18" customHeight="1" spans="1:10">
      <c r="A89" s="245" t="s">
        <v>59</v>
      </c>
      <c r="B89" s="245" t="s">
        <v>74</v>
      </c>
      <c r="C89" s="245" t="s">
        <v>68</v>
      </c>
      <c r="D89" s="245" t="s">
        <v>150</v>
      </c>
      <c r="E89" s="91" t="s">
        <v>76</v>
      </c>
      <c r="F89" s="248">
        <f t="shared" si="2"/>
        <v>1.767656</v>
      </c>
      <c r="G89" s="248">
        <v>1.767656</v>
      </c>
      <c r="H89" s="248">
        <v>0</v>
      </c>
      <c r="I89" s="99"/>
      <c r="J89" s="99"/>
    </row>
    <row r="90" ht="18" customHeight="1" spans="1:10">
      <c r="A90" s="245"/>
      <c r="B90" s="245" t="s">
        <v>92</v>
      </c>
      <c r="C90" s="245"/>
      <c r="D90" s="245"/>
      <c r="E90" s="91" t="s">
        <v>93</v>
      </c>
      <c r="F90" s="248">
        <f t="shared" si="2"/>
        <v>642.15</v>
      </c>
      <c r="G90" s="248">
        <v>0</v>
      </c>
      <c r="H90" s="248">
        <v>642.15</v>
      </c>
      <c r="I90" s="99"/>
      <c r="J90" s="99"/>
    </row>
    <row r="91" ht="18" customHeight="1" spans="1:10">
      <c r="A91" s="245" t="s">
        <v>59</v>
      </c>
      <c r="B91" s="245" t="s">
        <v>94</v>
      </c>
      <c r="C91" s="245" t="s">
        <v>57</v>
      </c>
      <c r="D91" s="245" t="s">
        <v>150</v>
      </c>
      <c r="E91" s="91" t="s">
        <v>96</v>
      </c>
      <c r="F91" s="248">
        <f t="shared" si="2"/>
        <v>642.15</v>
      </c>
      <c r="G91" s="248">
        <v>0</v>
      </c>
      <c r="H91" s="248">
        <v>642.15</v>
      </c>
      <c r="I91" s="99"/>
      <c r="J91" s="99"/>
    </row>
    <row r="92" ht="18" customHeight="1" spans="1:10">
      <c r="A92" s="245" t="s">
        <v>126</v>
      </c>
      <c r="B92" s="245"/>
      <c r="C92" s="245"/>
      <c r="D92" s="245"/>
      <c r="E92" s="91" t="s">
        <v>127</v>
      </c>
      <c r="F92" s="248">
        <f t="shared" si="2"/>
        <v>3.731484</v>
      </c>
      <c r="G92" s="248">
        <v>3.731484</v>
      </c>
      <c r="H92" s="248">
        <v>0</v>
      </c>
      <c r="I92" s="99"/>
      <c r="J92" s="99"/>
    </row>
    <row r="93" ht="18" customHeight="1" spans="1:10">
      <c r="A93" s="245"/>
      <c r="B93" s="245" t="s">
        <v>57</v>
      </c>
      <c r="C93" s="245"/>
      <c r="D93" s="245"/>
      <c r="E93" s="91" t="s">
        <v>128</v>
      </c>
      <c r="F93" s="248">
        <f t="shared" si="2"/>
        <v>3.731484</v>
      </c>
      <c r="G93" s="248">
        <v>3.731484</v>
      </c>
      <c r="H93" s="248">
        <v>0</v>
      </c>
      <c r="I93" s="99"/>
      <c r="J93" s="99"/>
    </row>
    <row r="94" ht="18" customHeight="1" spans="1:10">
      <c r="A94" s="245" t="s">
        <v>129</v>
      </c>
      <c r="B94" s="245" t="s">
        <v>60</v>
      </c>
      <c r="C94" s="245" t="s">
        <v>61</v>
      </c>
      <c r="D94" s="245" t="s">
        <v>150</v>
      </c>
      <c r="E94" s="91" t="s">
        <v>130</v>
      </c>
      <c r="F94" s="248">
        <f t="shared" si="2"/>
        <v>3.731484</v>
      </c>
      <c r="G94" s="248">
        <v>3.731484</v>
      </c>
      <c r="H94" s="248">
        <v>0</v>
      </c>
      <c r="I94" s="99"/>
      <c r="J94" s="99"/>
    </row>
  </sheetData>
  <mergeCells count="9">
    <mergeCell ref="A1:D1"/>
    <mergeCell ref="A3:J3"/>
    <mergeCell ref="D6:D7"/>
    <mergeCell ref="E6:E7"/>
    <mergeCell ref="F5:F7"/>
    <mergeCell ref="G5:G7"/>
    <mergeCell ref="H5:H7"/>
    <mergeCell ref="I5:I7"/>
    <mergeCell ref="J5:J7"/>
  </mergeCells>
  <pageMargins left="0.75" right="0.75" top="1" bottom="1" header="0.5" footer="0.5"/>
  <pageSetup paperSize="9" scale="32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  <pageSetUpPr fitToPage="1"/>
  </sheetPr>
  <dimension ref="A1:AH21"/>
  <sheetViews>
    <sheetView workbookViewId="0">
      <selection activeCell="D8" sqref="D8:D10"/>
    </sheetView>
  </sheetViews>
  <sheetFormatPr defaultColWidth="6.9" defaultRowHeight="20.25" customHeight="1"/>
  <cols>
    <col min="1" max="1" width="40.1" style="20" customWidth="1"/>
    <col min="2" max="2" width="18.6" style="20" customWidth="1"/>
    <col min="3" max="3" width="31" style="20" customWidth="1"/>
    <col min="4" max="8" width="12.2" style="20" customWidth="1"/>
    <col min="9" max="34" width="6.5" style="20" customWidth="1"/>
    <col min="35" max="35" width="6.2" style="20" customWidth="1"/>
    <col min="36" max="38" width="6.9" style="20" customWidth="1"/>
    <col min="39" max="41" width="6.2" style="20" customWidth="1"/>
    <col min="42" max="253" width="8" style="20" customWidth="1"/>
    <col min="254" max="16384" width="6.9" style="20"/>
  </cols>
  <sheetData>
    <row r="1" customHeight="1" spans="1:1">
      <c r="A1" s="88"/>
    </row>
    <row r="2" customHeight="1" spans="1:34">
      <c r="A2" s="210"/>
      <c r="B2" s="210"/>
      <c r="C2" s="210"/>
      <c r="D2" s="210"/>
      <c r="E2" s="210"/>
      <c r="F2" s="210"/>
      <c r="G2" s="210"/>
      <c r="H2" s="64" t="s">
        <v>159</v>
      </c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</row>
    <row r="3" customHeight="1" spans="1:34">
      <c r="A3" s="25" t="s">
        <v>160</v>
      </c>
      <c r="B3" s="25"/>
      <c r="C3" s="25"/>
      <c r="D3" s="25"/>
      <c r="E3" s="25"/>
      <c r="F3" s="25"/>
      <c r="G3" s="25"/>
      <c r="H3" s="25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</row>
    <row r="4" customHeight="1" spans="1:34">
      <c r="A4" s="211"/>
      <c r="B4" s="211"/>
      <c r="C4" s="62"/>
      <c r="D4" s="62"/>
      <c r="E4" s="62"/>
      <c r="F4" s="62"/>
      <c r="G4" s="62"/>
      <c r="H4" s="28" t="s">
        <v>4</v>
      </c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</row>
    <row r="5" customHeight="1" spans="1:34">
      <c r="A5" s="212" t="s">
        <v>5</v>
      </c>
      <c r="B5" s="212"/>
      <c r="C5" s="212" t="s">
        <v>6</v>
      </c>
      <c r="D5" s="212"/>
      <c r="E5" s="212"/>
      <c r="F5" s="212"/>
      <c r="G5" s="212"/>
      <c r="H5" s="212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</row>
    <row r="6" s="209" customFormat="1" ht="37.5" customHeight="1" spans="1:34">
      <c r="A6" s="213" t="s">
        <v>7</v>
      </c>
      <c r="B6" s="214" t="s">
        <v>161</v>
      </c>
      <c r="C6" s="213" t="s">
        <v>7</v>
      </c>
      <c r="D6" s="213" t="s">
        <v>31</v>
      </c>
      <c r="E6" s="214" t="s">
        <v>162</v>
      </c>
      <c r="F6" s="215" t="s">
        <v>163</v>
      </c>
      <c r="G6" s="213" t="s">
        <v>164</v>
      </c>
      <c r="H6" s="215" t="s">
        <v>165</v>
      </c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</row>
    <row r="7" ht="25.2" customHeight="1" spans="1:34">
      <c r="A7" s="216" t="s">
        <v>166</v>
      </c>
      <c r="B7" s="217">
        <v>8444.99</v>
      </c>
      <c r="C7" s="218" t="s">
        <v>167</v>
      </c>
      <c r="D7" s="217">
        <f>SUM(D8:D10)</f>
        <v>8444.99</v>
      </c>
      <c r="E7" s="217">
        <f>SUM(E8:E10)</f>
        <v>8444.99</v>
      </c>
      <c r="F7" s="217"/>
      <c r="G7" s="217"/>
      <c r="H7" s="21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37"/>
      <c r="AD7" s="237"/>
      <c r="AE7" s="237"/>
      <c r="AF7" s="237"/>
      <c r="AG7" s="237"/>
      <c r="AH7" s="237"/>
    </row>
    <row r="8" ht="25.2" customHeight="1" spans="1:34">
      <c r="A8" s="216" t="s">
        <v>168</v>
      </c>
      <c r="B8" s="217">
        <v>8444.99</v>
      </c>
      <c r="C8" s="219" t="s">
        <v>169</v>
      </c>
      <c r="D8" s="220">
        <v>8299.5</v>
      </c>
      <c r="E8" s="220">
        <v>8299.5</v>
      </c>
      <c r="F8" s="221"/>
      <c r="G8" s="221"/>
      <c r="H8" s="217"/>
      <c r="I8" s="237"/>
      <c r="J8" s="237"/>
      <c r="K8" s="237"/>
      <c r="L8" s="237"/>
      <c r="M8" s="237"/>
      <c r="N8" s="237"/>
      <c r="O8" s="237"/>
      <c r="P8" s="237"/>
      <c r="Q8" s="237"/>
      <c r="R8" s="237"/>
      <c r="S8" s="237"/>
      <c r="T8" s="237"/>
      <c r="U8" s="237"/>
      <c r="V8" s="237"/>
      <c r="W8" s="237"/>
      <c r="X8" s="237"/>
      <c r="Y8" s="237"/>
      <c r="Z8" s="237"/>
      <c r="AA8" s="237"/>
      <c r="AB8" s="237"/>
      <c r="AC8" s="237"/>
      <c r="AD8" s="237"/>
      <c r="AE8" s="237"/>
      <c r="AF8" s="237"/>
      <c r="AG8" s="237"/>
      <c r="AH8" s="237"/>
    </row>
    <row r="9" ht="25.2" customHeight="1" spans="1:34">
      <c r="A9" s="216" t="s">
        <v>170</v>
      </c>
      <c r="B9" s="217"/>
      <c r="C9" s="219" t="s">
        <v>171</v>
      </c>
      <c r="D9" s="222">
        <v>98.31</v>
      </c>
      <c r="E9" s="222">
        <v>98.31</v>
      </c>
      <c r="F9" s="221"/>
      <c r="G9" s="221"/>
      <c r="H9" s="217"/>
      <c r="I9" s="237"/>
      <c r="J9" s="237"/>
      <c r="K9" s="237"/>
      <c r="L9" s="237"/>
      <c r="M9" s="237"/>
      <c r="N9" s="237"/>
      <c r="O9" s="237"/>
      <c r="P9" s="237"/>
      <c r="Q9" s="237"/>
      <c r="R9" s="237"/>
      <c r="S9" s="237"/>
      <c r="T9" s="237"/>
      <c r="U9" s="237"/>
      <c r="V9" s="237"/>
      <c r="W9" s="237"/>
      <c r="X9" s="237"/>
      <c r="Y9" s="237"/>
      <c r="Z9" s="237"/>
      <c r="AA9" s="237"/>
      <c r="AB9" s="237"/>
      <c r="AC9" s="237"/>
      <c r="AD9" s="237"/>
      <c r="AE9" s="237"/>
      <c r="AF9" s="237"/>
      <c r="AG9" s="237"/>
      <c r="AH9" s="237"/>
    </row>
    <row r="10" ht="25.2" customHeight="1" spans="1:34">
      <c r="A10" s="216" t="s">
        <v>172</v>
      </c>
      <c r="B10" s="223"/>
      <c r="C10" s="219" t="s">
        <v>173</v>
      </c>
      <c r="D10" s="222">
        <v>47.18</v>
      </c>
      <c r="E10" s="222">
        <v>47.18</v>
      </c>
      <c r="F10" s="221"/>
      <c r="G10" s="221"/>
      <c r="H10" s="217"/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7"/>
      <c r="W10" s="237"/>
      <c r="X10" s="237"/>
      <c r="Y10" s="237"/>
      <c r="Z10" s="237"/>
      <c r="AA10" s="237"/>
      <c r="AB10" s="237"/>
      <c r="AC10" s="237"/>
      <c r="AD10" s="237"/>
      <c r="AE10" s="237"/>
      <c r="AF10" s="237"/>
      <c r="AG10" s="237"/>
      <c r="AH10" s="237"/>
    </row>
    <row r="11" ht="25.2" customHeight="1" spans="1:34">
      <c r="A11" s="216" t="s">
        <v>174</v>
      </c>
      <c r="B11" s="224"/>
      <c r="C11" s="218"/>
      <c r="D11" s="225"/>
      <c r="E11" s="221"/>
      <c r="F11" s="221"/>
      <c r="G11" s="221"/>
      <c r="H11" s="217"/>
      <c r="I11" s="237"/>
      <c r="J11" s="237"/>
      <c r="K11" s="237"/>
      <c r="L11" s="237"/>
      <c r="M11" s="237"/>
      <c r="N11" s="237"/>
      <c r="O11" s="237"/>
      <c r="P11" s="237"/>
      <c r="Q11" s="237"/>
      <c r="R11" s="237"/>
      <c r="S11" s="237"/>
      <c r="T11" s="237"/>
      <c r="U11" s="237"/>
      <c r="V11" s="237"/>
      <c r="W11" s="237"/>
      <c r="X11" s="237"/>
      <c r="Y11" s="237"/>
      <c r="Z11" s="237"/>
      <c r="AA11" s="237"/>
      <c r="AB11" s="237"/>
      <c r="AC11" s="237"/>
      <c r="AD11" s="237"/>
      <c r="AE11" s="237"/>
      <c r="AF11" s="237"/>
      <c r="AG11" s="237"/>
      <c r="AH11" s="237"/>
    </row>
    <row r="12" ht="25.2" customHeight="1" spans="1:34">
      <c r="A12" s="216" t="s">
        <v>168</v>
      </c>
      <c r="B12" s="217"/>
      <c r="C12" s="218"/>
      <c r="D12" s="225"/>
      <c r="E12" s="221"/>
      <c r="F12" s="221"/>
      <c r="G12" s="221"/>
      <c r="H12" s="217"/>
      <c r="I12" s="237"/>
      <c r="J12" s="237"/>
      <c r="K12" s="237"/>
      <c r="L12" s="237"/>
      <c r="M12" s="237"/>
      <c r="N12" s="237"/>
      <c r="O12" s="237"/>
      <c r="P12" s="237"/>
      <c r="Q12" s="237"/>
      <c r="R12" s="237"/>
      <c r="S12" s="237"/>
      <c r="T12" s="237"/>
      <c r="U12" s="237"/>
      <c r="V12" s="237"/>
      <c r="W12" s="237"/>
      <c r="X12" s="237"/>
      <c r="Y12" s="237"/>
      <c r="Z12" s="237"/>
      <c r="AA12" s="237"/>
      <c r="AB12" s="237"/>
      <c r="AC12" s="237"/>
      <c r="AD12" s="237"/>
      <c r="AE12" s="237"/>
      <c r="AF12" s="237"/>
      <c r="AG12" s="237"/>
      <c r="AH12" s="237"/>
    </row>
    <row r="13" ht="25.2" customHeight="1" spans="1:34">
      <c r="A13" s="216" t="s">
        <v>170</v>
      </c>
      <c r="B13" s="217"/>
      <c r="C13" s="218"/>
      <c r="D13" s="225"/>
      <c r="E13" s="221"/>
      <c r="F13" s="221"/>
      <c r="G13" s="221"/>
      <c r="H13" s="217"/>
      <c r="I13" s="237"/>
      <c r="J13" s="237"/>
      <c r="K13" s="237"/>
      <c r="L13" s="237"/>
      <c r="M13" s="237"/>
      <c r="N13" s="237"/>
      <c r="O13" s="237"/>
      <c r="P13" s="237"/>
      <c r="Q13" s="237"/>
      <c r="R13" s="237"/>
      <c r="S13" s="237"/>
      <c r="T13" s="237"/>
      <c r="U13" s="237"/>
      <c r="V13" s="237"/>
      <c r="W13" s="237"/>
      <c r="X13" s="237"/>
      <c r="Y13" s="237"/>
      <c r="Z13" s="237"/>
      <c r="AA13" s="237"/>
      <c r="AB13" s="237"/>
      <c r="AC13" s="237"/>
      <c r="AD13" s="237"/>
      <c r="AE13" s="237"/>
      <c r="AF13" s="237"/>
      <c r="AG13" s="237"/>
      <c r="AH13" s="237"/>
    </row>
    <row r="14" ht="25.2" customHeight="1" spans="1:34">
      <c r="A14" s="216" t="s">
        <v>172</v>
      </c>
      <c r="B14" s="217"/>
      <c r="C14" s="218"/>
      <c r="D14" s="225"/>
      <c r="E14" s="221"/>
      <c r="F14" s="221"/>
      <c r="G14" s="221"/>
      <c r="H14" s="217"/>
      <c r="I14" s="237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237"/>
      <c r="AD14" s="237"/>
      <c r="AE14" s="237"/>
      <c r="AF14" s="237"/>
      <c r="AG14" s="237"/>
      <c r="AH14" s="237"/>
    </row>
    <row r="15" ht="25.2" customHeight="1" spans="1:34">
      <c r="A15" s="216" t="s">
        <v>175</v>
      </c>
      <c r="B15" s="223"/>
      <c r="C15" s="218"/>
      <c r="D15" s="217"/>
      <c r="E15" s="217"/>
      <c r="F15" s="221"/>
      <c r="G15" s="221"/>
      <c r="H15" s="217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  <c r="AG15" s="237"/>
      <c r="AH15" s="237"/>
    </row>
    <row r="16" ht="25.2" customHeight="1" spans="1:34">
      <c r="A16" s="226"/>
      <c r="B16" s="227"/>
      <c r="C16" s="228"/>
      <c r="D16" s="225"/>
      <c r="E16" s="223"/>
      <c r="F16" s="223"/>
      <c r="G16" s="223"/>
      <c r="H16" s="223"/>
      <c r="I16" s="237"/>
      <c r="J16" s="237"/>
      <c r="K16" s="237"/>
      <c r="L16" s="237"/>
      <c r="M16" s="237"/>
      <c r="N16" s="237"/>
      <c r="O16" s="237"/>
      <c r="P16" s="237"/>
      <c r="Q16" s="237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7"/>
      <c r="AF16" s="237"/>
      <c r="AG16" s="237"/>
      <c r="AH16" s="237"/>
    </row>
    <row r="17" ht="25.2" customHeight="1" spans="1:34">
      <c r="A17" s="229"/>
      <c r="B17" s="230"/>
      <c r="C17" s="229"/>
      <c r="D17" s="230"/>
      <c r="E17" s="230"/>
      <c r="F17" s="230"/>
      <c r="G17" s="230"/>
      <c r="H17" s="230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7"/>
      <c r="W17" s="237"/>
      <c r="X17" s="237"/>
      <c r="Y17" s="237"/>
      <c r="Z17" s="237"/>
      <c r="AA17" s="237"/>
      <c r="AB17" s="237"/>
      <c r="AC17" s="237"/>
      <c r="AD17" s="237"/>
      <c r="AE17" s="237"/>
      <c r="AF17" s="237"/>
      <c r="AG17" s="237"/>
      <c r="AH17" s="237"/>
    </row>
    <row r="18" ht="25.2" customHeight="1" spans="1:34">
      <c r="A18" s="228"/>
      <c r="B18" s="223"/>
      <c r="C18" s="228" t="s">
        <v>176</v>
      </c>
      <c r="D18" s="225"/>
      <c r="E18" s="231"/>
      <c r="F18" s="231"/>
      <c r="G18" s="231"/>
      <c r="H18" s="223"/>
      <c r="I18" s="237"/>
      <c r="J18" s="237"/>
      <c r="K18" s="237"/>
      <c r="L18" s="237"/>
      <c r="M18" s="237"/>
      <c r="N18" s="237"/>
      <c r="O18" s="237"/>
      <c r="P18" s="237"/>
      <c r="Q18" s="237"/>
      <c r="R18" s="237"/>
      <c r="S18" s="237"/>
      <c r="T18" s="237"/>
      <c r="U18" s="237"/>
      <c r="V18" s="237"/>
      <c r="W18" s="237"/>
      <c r="X18" s="237"/>
      <c r="Y18" s="237"/>
      <c r="Z18" s="237"/>
      <c r="AA18" s="237"/>
      <c r="AB18" s="237"/>
      <c r="AC18" s="237"/>
      <c r="AD18" s="237"/>
      <c r="AE18" s="237"/>
      <c r="AF18" s="237"/>
      <c r="AG18" s="237"/>
      <c r="AH18" s="237"/>
    </row>
    <row r="19" ht="25.2" customHeight="1" spans="1:34">
      <c r="A19" s="228"/>
      <c r="B19" s="232"/>
      <c r="C19" s="228"/>
      <c r="D19" s="230"/>
      <c r="E19" s="233"/>
      <c r="F19" s="233"/>
      <c r="G19" s="233"/>
      <c r="H19" s="233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0"/>
      <c r="AE19" s="210"/>
      <c r="AF19" s="210"/>
      <c r="AG19" s="210"/>
      <c r="AH19" s="210"/>
    </row>
    <row r="20" customHeight="1" spans="1:34">
      <c r="A20" s="229" t="s">
        <v>26</v>
      </c>
      <c r="B20" s="223">
        <v>8444.99</v>
      </c>
      <c r="C20" s="229" t="s">
        <v>27</v>
      </c>
      <c r="D20" s="223">
        <v>8444.99</v>
      </c>
      <c r="E20" s="223">
        <v>8444.99</v>
      </c>
      <c r="F20" s="230"/>
      <c r="G20" s="230"/>
      <c r="H20" s="23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 s="210"/>
      <c r="AE20" s="210"/>
      <c r="AF20" s="210"/>
      <c r="AG20" s="210"/>
      <c r="AH20" s="210"/>
    </row>
    <row r="21" customHeight="1" spans="1:34">
      <c r="A21" s="234"/>
      <c r="B21" s="235"/>
      <c r="C21" s="236"/>
      <c r="D21" s="236"/>
      <c r="E21" s="236"/>
      <c r="F21" s="236"/>
      <c r="G21" s="236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/>
      <c r="U21" s="210"/>
      <c r="V21" s="210"/>
      <c r="W21" s="210"/>
      <c r="X21" s="210"/>
      <c r="Y21" s="210"/>
      <c r="Z21" s="210"/>
      <c r="AA21" s="210"/>
      <c r="AB21" s="210"/>
      <c r="AC21" s="210"/>
      <c r="AD21" s="210"/>
      <c r="AE21" s="210"/>
      <c r="AF21" s="210"/>
      <c r="AG21" s="210"/>
      <c r="AH21" s="210"/>
    </row>
  </sheetData>
  <mergeCells count="1">
    <mergeCell ref="A3:H3"/>
  </mergeCells>
  <pageMargins left="0.75" right="0.75" top="1" bottom="1" header="0.5" footer="0.5"/>
  <pageSetup paperSize="9" scale="8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  <pageSetUpPr fitToPage="1"/>
  </sheetPr>
  <dimension ref="A1:CF57"/>
  <sheetViews>
    <sheetView zoomScale="54" zoomScaleNormal="54" workbookViewId="0">
      <selection activeCell="E43" sqref="E43"/>
    </sheetView>
  </sheetViews>
  <sheetFormatPr defaultColWidth="6.9" defaultRowHeight="12.75" customHeight="1"/>
  <cols>
    <col min="1" max="3" width="6.6" style="132" customWidth="1"/>
    <col min="4" max="4" width="18" style="132" customWidth="1"/>
    <col min="5" max="5" width="54.4" style="132" customWidth="1"/>
    <col min="6" max="6" width="22.9" style="132" customWidth="1"/>
    <col min="7" max="18" width="10.6" style="132" customWidth="1"/>
    <col min="19" max="19" width="14.7" style="132" customWidth="1"/>
    <col min="20" max="20" width="10.6" style="132" customWidth="1"/>
    <col min="21" max="21" width="13.9" style="132" customWidth="1"/>
    <col min="22" max="39" width="10.6" style="132" customWidth="1"/>
    <col min="40" max="40" width="14.5" style="132" customWidth="1"/>
    <col min="41" max="41" width="18" style="132" customWidth="1"/>
    <col min="42" max="42" width="15.5" style="132" customWidth="1"/>
    <col min="43" max="43" width="27.2" style="132" customWidth="1"/>
    <col min="44" max="45" width="15" style="132" customWidth="1"/>
    <col min="46" max="46" width="10.6" style="132" customWidth="1"/>
    <col min="47" max="47" width="15.2" style="132" customWidth="1"/>
    <col min="48" max="49" width="14.4" style="132" customWidth="1"/>
    <col min="50" max="50" width="14.2" style="132" customWidth="1"/>
    <col min="51" max="52" width="16.9" style="132" customWidth="1"/>
    <col min="53" max="54" width="14.7" style="132" customWidth="1"/>
    <col min="55" max="55" width="13.7" style="132" customWidth="1"/>
    <col min="56" max="82" width="10.6" style="132" customWidth="1"/>
    <col min="83" max="83" width="9.7" style="132" customWidth="1"/>
    <col min="84" max="84" width="8" style="132" customWidth="1"/>
    <col min="85" max="221" width="6.9" style="132" customWidth="1"/>
    <col min="222" max="16384" width="6.9" style="132"/>
  </cols>
  <sheetData>
    <row r="1" ht="30" customHeight="1" spans="1:47">
      <c r="A1" s="133"/>
      <c r="B1" s="133"/>
      <c r="C1" s="133"/>
      <c r="D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71"/>
      <c r="AN1" s="185"/>
      <c r="AU1" s="186"/>
    </row>
    <row r="2" customHeight="1" spans="83:83">
      <c r="CE2" s="132" t="s">
        <v>177</v>
      </c>
    </row>
    <row r="3" ht="20.1" customHeight="1" spans="1:83">
      <c r="A3" s="134" t="s">
        <v>178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4"/>
      <c r="BE3" s="134"/>
      <c r="BF3" s="134"/>
      <c r="BG3" s="134"/>
      <c r="BH3" s="134"/>
      <c r="BI3" s="134"/>
      <c r="BJ3" s="134"/>
      <c r="BK3" s="134"/>
      <c r="BL3" s="134"/>
      <c r="BM3" s="134"/>
      <c r="BN3" s="134"/>
      <c r="BO3" s="134"/>
      <c r="BP3" s="134"/>
      <c r="BQ3" s="134"/>
      <c r="BR3" s="134"/>
      <c r="BS3" s="134"/>
      <c r="BT3" s="134"/>
      <c r="BU3" s="134"/>
      <c r="BV3" s="134"/>
      <c r="BW3" s="134"/>
      <c r="BX3" s="134"/>
      <c r="BY3" s="134"/>
      <c r="BZ3" s="134"/>
      <c r="CA3" s="134"/>
      <c r="CB3" s="134"/>
      <c r="CC3" s="134"/>
      <c r="CD3" s="134"/>
      <c r="CE3" s="134"/>
    </row>
    <row r="4" ht="20.1" customHeight="1" spans="1:84">
      <c r="A4" s="135"/>
      <c r="B4" s="135"/>
      <c r="C4" s="135"/>
      <c r="D4" s="135"/>
      <c r="E4" s="135"/>
      <c r="F4" s="136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87"/>
      <c r="AV4" s="187"/>
      <c r="AW4" s="187"/>
      <c r="AX4" s="187"/>
      <c r="AY4" s="187"/>
      <c r="AZ4" s="187"/>
      <c r="BA4" s="187"/>
      <c r="BB4" s="187"/>
      <c r="BC4" s="187"/>
      <c r="BD4" s="187"/>
      <c r="BE4" s="187"/>
      <c r="BF4" s="187"/>
      <c r="BG4" s="187"/>
      <c r="BH4" s="187"/>
      <c r="BI4" s="187"/>
      <c r="BJ4" s="187"/>
      <c r="BK4" s="187"/>
      <c r="BL4" s="187"/>
      <c r="BM4" s="187"/>
      <c r="BN4" s="187"/>
      <c r="BO4" s="187"/>
      <c r="BP4" s="187"/>
      <c r="BQ4" s="187"/>
      <c r="BR4" s="187"/>
      <c r="BS4" s="187"/>
      <c r="BT4" s="187"/>
      <c r="BU4" s="187"/>
      <c r="BV4" s="187"/>
      <c r="BW4" s="187"/>
      <c r="BX4" s="187"/>
      <c r="BY4" s="187"/>
      <c r="BZ4" s="187"/>
      <c r="CA4" s="187"/>
      <c r="CB4" s="187"/>
      <c r="CC4" s="187"/>
      <c r="CD4" s="187"/>
      <c r="CE4" s="206" t="s">
        <v>4</v>
      </c>
      <c r="CF4" s="187"/>
    </row>
    <row r="5" ht="28.5" customHeight="1" spans="1:84">
      <c r="A5" s="138" t="s">
        <v>30</v>
      </c>
      <c r="B5" s="139"/>
      <c r="C5" s="139"/>
      <c r="D5" s="139"/>
      <c r="E5" s="140"/>
      <c r="F5" s="141" t="s">
        <v>31</v>
      </c>
      <c r="G5" s="142" t="s">
        <v>179</v>
      </c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72"/>
      <c r="U5" s="142" t="s">
        <v>180</v>
      </c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88" t="s">
        <v>181</v>
      </c>
      <c r="AV5" s="188"/>
      <c r="AW5" s="188"/>
      <c r="AX5" s="188"/>
      <c r="AY5" s="188"/>
      <c r="AZ5" s="188"/>
      <c r="BA5" s="188"/>
      <c r="BB5" s="188"/>
      <c r="BC5" s="196"/>
      <c r="BD5" s="197" t="s">
        <v>182</v>
      </c>
      <c r="BE5" s="188"/>
      <c r="BF5" s="188"/>
      <c r="BG5" s="196"/>
      <c r="BH5" s="197" t="s">
        <v>183</v>
      </c>
      <c r="BI5" s="188"/>
      <c r="BJ5" s="188"/>
      <c r="BK5" s="196"/>
      <c r="BL5" s="197" t="s">
        <v>184</v>
      </c>
      <c r="BM5" s="188"/>
      <c r="BN5" s="196"/>
      <c r="BO5" s="197" t="s">
        <v>185</v>
      </c>
      <c r="BP5" s="188"/>
      <c r="BQ5" s="196"/>
      <c r="BR5" s="197" t="s">
        <v>186</v>
      </c>
      <c r="BS5" s="188"/>
      <c r="BT5" s="188"/>
      <c r="BU5" s="188"/>
      <c r="BV5" s="196"/>
      <c r="BW5" s="197" t="s">
        <v>187</v>
      </c>
      <c r="BX5" s="188"/>
      <c r="BY5" s="188"/>
      <c r="BZ5" s="188"/>
      <c r="CA5" s="196"/>
      <c r="CB5" s="197" t="s">
        <v>188</v>
      </c>
      <c r="CC5" s="188"/>
      <c r="CD5" s="188"/>
      <c r="CE5" s="196"/>
      <c r="CF5" s="187"/>
    </row>
    <row r="6" ht="28.5" customHeight="1" spans="1:84">
      <c r="A6" s="144" t="s">
        <v>41</v>
      </c>
      <c r="B6" s="144"/>
      <c r="C6" s="144"/>
      <c r="D6" s="145" t="s">
        <v>42</v>
      </c>
      <c r="E6" s="145" t="s">
        <v>43</v>
      </c>
      <c r="F6" s="146"/>
      <c r="G6" s="145" t="s">
        <v>46</v>
      </c>
      <c r="H6" s="147" t="s">
        <v>189</v>
      </c>
      <c r="I6" s="147" t="s">
        <v>190</v>
      </c>
      <c r="J6" s="147" t="s">
        <v>191</v>
      </c>
      <c r="K6" s="166" t="s">
        <v>192</v>
      </c>
      <c r="L6" s="147" t="s">
        <v>193</v>
      </c>
      <c r="M6" s="147" t="s">
        <v>194</v>
      </c>
      <c r="N6" s="147" t="s">
        <v>195</v>
      </c>
      <c r="O6" s="167" t="s">
        <v>196</v>
      </c>
      <c r="P6" s="167"/>
      <c r="Q6" s="173"/>
      <c r="R6" s="167"/>
      <c r="S6" s="166" t="s">
        <v>197</v>
      </c>
      <c r="T6" s="147" t="s">
        <v>198</v>
      </c>
      <c r="U6" s="145" t="s">
        <v>46</v>
      </c>
      <c r="V6" s="174" t="s">
        <v>199</v>
      </c>
      <c r="W6" s="174" t="s">
        <v>200</v>
      </c>
      <c r="X6" s="174" t="s">
        <v>201</v>
      </c>
      <c r="Y6" s="174" t="s">
        <v>202</v>
      </c>
      <c r="Z6" s="174" t="s">
        <v>203</v>
      </c>
      <c r="AA6" s="174" t="s">
        <v>204</v>
      </c>
      <c r="AB6" s="174" t="s">
        <v>205</v>
      </c>
      <c r="AC6" s="174" t="s">
        <v>206</v>
      </c>
      <c r="AD6" s="174" t="s">
        <v>207</v>
      </c>
      <c r="AE6" s="174" t="s">
        <v>208</v>
      </c>
      <c r="AF6" s="174" t="s">
        <v>209</v>
      </c>
      <c r="AG6" s="174" t="s">
        <v>210</v>
      </c>
      <c r="AH6" s="174" t="s">
        <v>211</v>
      </c>
      <c r="AI6" s="174" t="s">
        <v>212</v>
      </c>
      <c r="AJ6" s="174" t="s">
        <v>213</v>
      </c>
      <c r="AK6" s="174" t="s">
        <v>214</v>
      </c>
      <c r="AL6" s="174" t="s">
        <v>215</v>
      </c>
      <c r="AM6" s="174" t="s">
        <v>216</v>
      </c>
      <c r="AN6" s="174" t="s">
        <v>217</v>
      </c>
      <c r="AO6" s="174" t="s">
        <v>218</v>
      </c>
      <c r="AP6" s="173" t="s">
        <v>219</v>
      </c>
      <c r="AQ6" s="189"/>
      <c r="AR6" s="145" t="s">
        <v>220</v>
      </c>
      <c r="AS6" s="145" t="s">
        <v>221</v>
      </c>
      <c r="AT6" s="145" t="s">
        <v>222</v>
      </c>
      <c r="AU6" s="145" t="s">
        <v>46</v>
      </c>
      <c r="AV6" s="190" t="s">
        <v>223</v>
      </c>
      <c r="AW6" s="190" t="s">
        <v>224</v>
      </c>
      <c r="AX6" s="190" t="s">
        <v>225</v>
      </c>
      <c r="AY6" s="190" t="s">
        <v>226</v>
      </c>
      <c r="AZ6" s="190" t="s">
        <v>227</v>
      </c>
      <c r="BA6" s="189" t="s">
        <v>228</v>
      </c>
      <c r="BB6" s="198"/>
      <c r="BC6" s="145" t="s">
        <v>229</v>
      </c>
      <c r="BD6" s="145" t="s">
        <v>46</v>
      </c>
      <c r="BE6" s="145" t="s">
        <v>230</v>
      </c>
      <c r="BF6" s="145" t="s">
        <v>231</v>
      </c>
      <c r="BG6" s="145" t="s">
        <v>232</v>
      </c>
      <c r="BH6" s="145" t="s">
        <v>46</v>
      </c>
      <c r="BI6" s="145" t="s">
        <v>233</v>
      </c>
      <c r="BJ6" s="145" t="s">
        <v>234</v>
      </c>
      <c r="BK6" s="145" t="s">
        <v>232</v>
      </c>
      <c r="BL6" s="145" t="s">
        <v>46</v>
      </c>
      <c r="BM6" s="145" t="s">
        <v>235</v>
      </c>
      <c r="BN6" s="145" t="s">
        <v>236</v>
      </c>
      <c r="BO6" s="145" t="s">
        <v>46</v>
      </c>
      <c r="BP6" s="145" t="s">
        <v>237</v>
      </c>
      <c r="BQ6" s="145" t="s">
        <v>238</v>
      </c>
      <c r="BR6" s="145" t="s">
        <v>46</v>
      </c>
      <c r="BS6" s="145" t="s">
        <v>239</v>
      </c>
      <c r="BT6" s="145" t="s">
        <v>222</v>
      </c>
      <c r="BU6" s="145" t="s">
        <v>240</v>
      </c>
      <c r="BV6" s="145" t="s">
        <v>232</v>
      </c>
      <c r="BW6" s="202" t="s">
        <v>46</v>
      </c>
      <c r="BX6" s="145" t="s">
        <v>241</v>
      </c>
      <c r="BY6" s="145" t="s">
        <v>222</v>
      </c>
      <c r="BZ6" s="145" t="s">
        <v>240</v>
      </c>
      <c r="CA6" s="145" t="s">
        <v>242</v>
      </c>
      <c r="CB6" s="145" t="s">
        <v>46</v>
      </c>
      <c r="CC6" s="145" t="s">
        <v>243</v>
      </c>
      <c r="CD6" s="145" t="s">
        <v>244</v>
      </c>
      <c r="CE6" s="145" t="s">
        <v>232</v>
      </c>
      <c r="CF6" s="187"/>
    </row>
    <row r="7" ht="36.75" customHeight="1" spans="1:84">
      <c r="A7" s="148" t="s">
        <v>51</v>
      </c>
      <c r="B7" s="148" t="s">
        <v>52</v>
      </c>
      <c r="C7" s="148" t="s">
        <v>53</v>
      </c>
      <c r="D7" s="149"/>
      <c r="E7" s="149"/>
      <c r="F7" s="146"/>
      <c r="G7" s="149"/>
      <c r="H7" s="150"/>
      <c r="I7" s="150"/>
      <c r="J7" s="150"/>
      <c r="K7" s="168"/>
      <c r="L7" s="150"/>
      <c r="M7" s="150"/>
      <c r="N7" s="150"/>
      <c r="O7" s="147" t="s">
        <v>46</v>
      </c>
      <c r="P7" s="147" t="s">
        <v>245</v>
      </c>
      <c r="Q7" s="145" t="s">
        <v>246</v>
      </c>
      <c r="R7" s="147" t="s">
        <v>247</v>
      </c>
      <c r="S7" s="168"/>
      <c r="T7" s="150"/>
      <c r="U7" s="149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5"/>
      <c r="AI7" s="175"/>
      <c r="AJ7" s="175"/>
      <c r="AK7" s="175"/>
      <c r="AL7" s="175"/>
      <c r="AM7" s="175"/>
      <c r="AN7" s="175"/>
      <c r="AO7" s="175"/>
      <c r="AP7" s="191" t="s">
        <v>46</v>
      </c>
      <c r="AQ7" s="192" t="s">
        <v>219</v>
      </c>
      <c r="AR7" s="152"/>
      <c r="AS7" s="152"/>
      <c r="AT7" s="152"/>
      <c r="AU7" s="149"/>
      <c r="AV7" s="193"/>
      <c r="AW7" s="193"/>
      <c r="AX7" s="193"/>
      <c r="AY7" s="193"/>
      <c r="AZ7" s="193"/>
      <c r="BA7" s="190" t="s">
        <v>248</v>
      </c>
      <c r="BB7" s="190" t="s">
        <v>249</v>
      </c>
      <c r="BC7" s="149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203"/>
      <c r="BX7" s="152"/>
      <c r="BY7" s="152"/>
      <c r="BZ7" s="152"/>
      <c r="CA7" s="152"/>
      <c r="CB7" s="152"/>
      <c r="CC7" s="152"/>
      <c r="CD7" s="152"/>
      <c r="CE7" s="152"/>
      <c r="CF7" s="187"/>
    </row>
    <row r="8" ht="36.75" customHeight="1" spans="1:84">
      <c r="A8" s="151"/>
      <c r="B8" s="151"/>
      <c r="C8" s="151"/>
      <c r="D8" s="152"/>
      <c r="E8" s="152"/>
      <c r="F8" s="153"/>
      <c r="G8" s="152"/>
      <c r="H8" s="154"/>
      <c r="I8" s="154"/>
      <c r="J8" s="154"/>
      <c r="K8" s="169"/>
      <c r="L8" s="154"/>
      <c r="M8" s="154"/>
      <c r="N8" s="154"/>
      <c r="O8" s="154"/>
      <c r="P8" s="154"/>
      <c r="Q8" s="152"/>
      <c r="R8" s="154"/>
      <c r="S8" s="169"/>
      <c r="T8" s="154"/>
      <c r="U8" s="152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6"/>
      <c r="AP8" s="194"/>
      <c r="AQ8" s="194"/>
      <c r="AR8" s="194"/>
      <c r="AS8" s="194"/>
      <c r="AT8" s="194"/>
      <c r="AU8" s="152"/>
      <c r="AV8" s="195"/>
      <c r="AW8" s="195"/>
      <c r="AX8" s="195"/>
      <c r="AY8" s="195"/>
      <c r="AZ8" s="195"/>
      <c r="BA8" s="195"/>
      <c r="BB8" s="195"/>
      <c r="BC8" s="152"/>
      <c r="BD8" s="194"/>
      <c r="BE8" s="194"/>
      <c r="BF8" s="194"/>
      <c r="BG8" s="194"/>
      <c r="BH8" s="194"/>
      <c r="BI8" s="194"/>
      <c r="BJ8" s="194"/>
      <c r="BK8" s="194"/>
      <c r="BL8" s="194"/>
      <c r="BM8" s="194"/>
      <c r="BN8" s="194"/>
      <c r="BO8" s="194"/>
      <c r="BP8" s="194"/>
      <c r="BQ8" s="194"/>
      <c r="BR8" s="194"/>
      <c r="BS8" s="194"/>
      <c r="BT8" s="194"/>
      <c r="BU8" s="194"/>
      <c r="BV8" s="204"/>
      <c r="BW8" s="204"/>
      <c r="BX8" s="204"/>
      <c r="BY8" s="204"/>
      <c r="BZ8" s="204"/>
      <c r="CA8" s="204"/>
      <c r="CB8" s="194"/>
      <c r="CC8" s="194"/>
      <c r="CD8" s="194"/>
      <c r="CE8" s="194"/>
      <c r="CF8" s="207"/>
    </row>
    <row r="9" ht="59.25" customHeight="1" spans="1:84">
      <c r="A9" s="155"/>
      <c r="B9" s="155"/>
      <c r="C9" s="155"/>
      <c r="D9" s="156"/>
      <c r="E9" s="157" t="s">
        <v>31</v>
      </c>
      <c r="F9" s="158">
        <f>F10+F38+F40+F45+F50+F52</f>
        <v>8444.99</v>
      </c>
      <c r="G9" s="158">
        <f>G10+G38+G40+G45+G50+G52</f>
        <v>764.97</v>
      </c>
      <c r="H9" s="158">
        <f t="shared" ref="H9:K9" si="0">H10+H38+H40+H45+H50+H52</f>
        <v>176.26</v>
      </c>
      <c r="I9" s="158">
        <f t="shared" si="0"/>
        <v>63.47</v>
      </c>
      <c r="J9" s="158">
        <f t="shared" si="0"/>
        <v>4.74</v>
      </c>
      <c r="K9" s="158">
        <f t="shared" si="0"/>
        <v>139.17</v>
      </c>
      <c r="L9" s="158">
        <f t="shared" ref="L9:M9" si="1">L10+L38+L40+L45+L50+L52</f>
        <v>92.91</v>
      </c>
      <c r="M9" s="158">
        <f t="shared" si="1"/>
        <v>28.63</v>
      </c>
      <c r="N9" s="158">
        <f t="shared" ref="N9" si="2">N10+N38+N40+N45+N50+N52</f>
        <v>35.49</v>
      </c>
      <c r="O9" s="158">
        <f t="shared" ref="O9" si="3">O10+O38+O40+O45+O50+O52</f>
        <v>9.24</v>
      </c>
      <c r="P9" s="158">
        <f t="shared" ref="P9:T9" si="4">P10+P38+P40+P45+P50+P52</f>
        <v>3.41</v>
      </c>
      <c r="Q9" s="158">
        <f t="shared" si="4"/>
        <v>3.42</v>
      </c>
      <c r="R9" s="158">
        <f t="shared" si="4"/>
        <v>2.41</v>
      </c>
      <c r="S9" s="158">
        <f t="shared" si="4"/>
        <v>68.06</v>
      </c>
      <c r="T9" s="158">
        <f t="shared" si="4"/>
        <v>147</v>
      </c>
      <c r="U9" s="158">
        <f t="shared" ref="U9:W9" si="5">U10+U38+U40+U45+U50+U52</f>
        <v>1702.65</v>
      </c>
      <c r="V9" s="158">
        <f t="shared" si="5"/>
        <v>44.98</v>
      </c>
      <c r="W9" s="158">
        <f t="shared" si="5"/>
        <v>29</v>
      </c>
      <c r="X9" s="158">
        <f t="shared" ref="X9:Z9" si="6">X10+X38+X40+X45+X50+X52</f>
        <v>21.1</v>
      </c>
      <c r="Y9" s="158">
        <f t="shared" si="6"/>
        <v>9.65</v>
      </c>
      <c r="Z9" s="158">
        <f t="shared" si="6"/>
        <v>24.6</v>
      </c>
      <c r="AA9" s="158">
        <f t="shared" ref="AA9:AQ9" si="7">AA10+AA38+AA40+AA45+AA50+AA52</f>
        <v>13.06</v>
      </c>
      <c r="AB9" s="158">
        <f t="shared" si="7"/>
        <v>98.97</v>
      </c>
      <c r="AC9" s="158">
        <f t="shared" si="7"/>
        <v>31.8</v>
      </c>
      <c r="AD9" s="158">
        <f t="shared" si="7"/>
        <v>205.46</v>
      </c>
      <c r="AE9" s="158">
        <f t="shared" si="7"/>
        <v>10.8</v>
      </c>
      <c r="AF9" s="158">
        <f t="shared" si="7"/>
        <v>61.84</v>
      </c>
      <c r="AG9" s="158">
        <f t="shared" si="7"/>
        <v>29.2</v>
      </c>
      <c r="AH9" s="158">
        <f t="shared" si="7"/>
        <v>8.5</v>
      </c>
      <c r="AI9" s="158">
        <f t="shared" si="7"/>
        <v>236.5</v>
      </c>
      <c r="AJ9" s="158">
        <f t="shared" si="7"/>
        <v>7.47</v>
      </c>
      <c r="AK9" s="158">
        <f t="shared" si="7"/>
        <v>94.22</v>
      </c>
      <c r="AL9" s="158">
        <f t="shared" si="7"/>
        <v>3.3</v>
      </c>
      <c r="AM9" s="158">
        <f t="shared" si="7"/>
        <v>12</v>
      </c>
      <c r="AN9" s="158">
        <f t="shared" si="7"/>
        <v>70</v>
      </c>
      <c r="AO9" s="158">
        <f t="shared" si="7"/>
        <v>480</v>
      </c>
      <c r="AP9" s="158">
        <f t="shared" ref="AP9" si="8">AP10+AP38+AP40+AP45+AP50+AP52</f>
        <v>196.55</v>
      </c>
      <c r="AQ9" s="158">
        <f t="shared" ref="AQ9" si="9">AQ10+AQ38+AQ40+AQ45+AQ50+AQ52</f>
        <v>196.55</v>
      </c>
      <c r="AR9" s="158">
        <f t="shared" ref="AR9" si="10">AR10+AR38+AR40+AR45+AR50+AR52</f>
        <v>0</v>
      </c>
      <c r="AS9" s="158">
        <f t="shared" ref="AS9" si="11">AS10+AS38+AS40+AS45+AS50+AS52</f>
        <v>0</v>
      </c>
      <c r="AT9" s="158">
        <f t="shared" ref="AT9" si="12">AT10+AT38+AT40+AT45+AT50+AT52</f>
        <v>13.65</v>
      </c>
      <c r="AU9" s="158">
        <f t="shared" ref="AU9" si="13">AU10+AU38+AU40+AU45+AU50+AU52</f>
        <v>5867.87</v>
      </c>
      <c r="AV9" s="158">
        <f t="shared" ref="AV9" si="14">AV10+AV38+AV40+AV45+AV50+AV52</f>
        <v>3090.17</v>
      </c>
      <c r="AW9" s="158">
        <f t="shared" ref="AW9" si="15">AW10+AW38+AW40+AW45+AW50+AW52</f>
        <v>66</v>
      </c>
      <c r="AX9" s="158">
        <f t="shared" ref="AX9" si="16">AX10+AX38+AX40+AX45+AX50+AX52</f>
        <v>1230</v>
      </c>
      <c r="AY9" s="158">
        <f t="shared" ref="AY9" si="17">AY10+AY38+AY40+AY45+AY50+AY52</f>
        <v>661.99</v>
      </c>
      <c r="AZ9" s="158">
        <f t="shared" ref="AZ9" si="18">AZ10+AZ38+AZ40+AZ45+AZ50+AZ52</f>
        <v>96.29</v>
      </c>
      <c r="BA9" s="158">
        <f t="shared" ref="BA9" si="19">BA10+BA38+BA40+BA45+BA50+BA52</f>
        <v>0.19</v>
      </c>
      <c r="BB9" s="158">
        <f t="shared" ref="BB9" si="20">BB10+BB38+BB40+BB45+BB50+BB52</f>
        <v>129</v>
      </c>
      <c r="BC9" s="158">
        <f t="shared" ref="BC9" si="21">BC10+BC38+BC40+BC45+BC50+BC52</f>
        <v>613.37</v>
      </c>
      <c r="BD9" s="158">
        <f t="shared" ref="AP9:CC9" si="22">BD10+BD38+BD40+BD45+BD50+BD52</f>
        <v>0</v>
      </c>
      <c r="BE9" s="158">
        <f t="shared" si="22"/>
        <v>0</v>
      </c>
      <c r="BF9" s="158">
        <f t="shared" si="22"/>
        <v>0</v>
      </c>
      <c r="BG9" s="158">
        <f t="shared" si="22"/>
        <v>0</v>
      </c>
      <c r="BH9" s="158">
        <f t="shared" si="22"/>
        <v>0</v>
      </c>
      <c r="BI9" s="158">
        <f t="shared" si="22"/>
        <v>0</v>
      </c>
      <c r="BJ9" s="158">
        <f t="shared" si="22"/>
        <v>0</v>
      </c>
      <c r="BK9" s="158">
        <f t="shared" si="22"/>
        <v>0</v>
      </c>
      <c r="BL9" s="158">
        <f t="shared" si="22"/>
        <v>0</v>
      </c>
      <c r="BM9" s="158">
        <f t="shared" si="22"/>
        <v>0</v>
      </c>
      <c r="BN9" s="158">
        <f t="shared" si="22"/>
        <v>0</v>
      </c>
      <c r="BO9" s="158">
        <f t="shared" si="22"/>
        <v>0</v>
      </c>
      <c r="BP9" s="158">
        <f t="shared" si="22"/>
        <v>0</v>
      </c>
      <c r="BQ9" s="158">
        <f t="shared" si="22"/>
        <v>0</v>
      </c>
      <c r="BR9" s="158">
        <f t="shared" si="22"/>
        <v>0</v>
      </c>
      <c r="BS9" s="158">
        <f t="shared" si="22"/>
        <v>0</v>
      </c>
      <c r="BT9" s="158">
        <f t="shared" si="22"/>
        <v>0</v>
      </c>
      <c r="BU9" s="158">
        <f t="shared" si="22"/>
        <v>0</v>
      </c>
      <c r="BV9" s="158">
        <f t="shared" si="22"/>
        <v>0</v>
      </c>
      <c r="BW9" s="158">
        <f t="shared" si="22"/>
        <v>110</v>
      </c>
      <c r="BX9" s="158">
        <f t="shared" si="22"/>
        <v>30</v>
      </c>
      <c r="BY9" s="158">
        <f t="shared" si="22"/>
        <v>10</v>
      </c>
      <c r="BZ9" s="158">
        <f t="shared" si="22"/>
        <v>30</v>
      </c>
      <c r="CA9" s="158">
        <f t="shared" si="22"/>
        <v>40</v>
      </c>
      <c r="CB9" s="158">
        <f t="shared" si="22"/>
        <v>0</v>
      </c>
      <c r="CC9" s="158">
        <f t="shared" si="22"/>
        <v>0</v>
      </c>
      <c r="CD9" s="208"/>
      <c r="CE9" s="208"/>
      <c r="CF9" s="207"/>
    </row>
    <row r="10" ht="33" customHeight="1" spans="1:83">
      <c r="A10" s="155"/>
      <c r="B10" s="155"/>
      <c r="C10" s="155"/>
      <c r="D10" s="157" t="s">
        <v>54</v>
      </c>
      <c r="E10" s="159" t="s">
        <v>0</v>
      </c>
      <c r="F10" s="160">
        <v>5561.48</v>
      </c>
      <c r="G10" s="161">
        <v>210.09</v>
      </c>
      <c r="H10" s="161">
        <v>65.53</v>
      </c>
      <c r="I10" s="161">
        <v>42.52</v>
      </c>
      <c r="J10" s="161">
        <v>3.75</v>
      </c>
      <c r="K10" s="161">
        <v>17.16</v>
      </c>
      <c r="L10" s="161">
        <v>25.79</v>
      </c>
      <c r="M10" s="161">
        <v>10.32</v>
      </c>
      <c r="N10" s="161">
        <v>9.03</v>
      </c>
      <c r="O10" s="161">
        <v>0.96</v>
      </c>
      <c r="P10" s="161">
        <v>0.64</v>
      </c>
      <c r="Q10" s="161">
        <v>0.24</v>
      </c>
      <c r="R10" s="161">
        <v>0.08</v>
      </c>
      <c r="S10" s="161">
        <v>23.04</v>
      </c>
      <c r="T10" s="161">
        <v>12</v>
      </c>
      <c r="U10" s="177">
        <v>260.66</v>
      </c>
      <c r="V10" s="177">
        <v>6.8</v>
      </c>
      <c r="W10" s="177">
        <v>18.5</v>
      </c>
      <c r="X10" s="177">
        <v>18</v>
      </c>
      <c r="Y10" s="177">
        <v>0.2</v>
      </c>
      <c r="Z10" s="177">
        <v>0.4</v>
      </c>
      <c r="AA10" s="177">
        <v>2.9</v>
      </c>
      <c r="AB10" s="177">
        <v>4.2</v>
      </c>
      <c r="AC10" s="177">
        <v>12.6</v>
      </c>
      <c r="AD10" s="177">
        <f>SUM(AD11:AD37)</f>
        <v>27.9</v>
      </c>
      <c r="AE10" s="177">
        <v>4.36</v>
      </c>
      <c r="AF10" s="177">
        <v>56.5</v>
      </c>
      <c r="AG10" s="177">
        <v>21.2</v>
      </c>
      <c r="AH10" s="177">
        <v>1.9</v>
      </c>
      <c r="AI10" s="177">
        <v>3.1</v>
      </c>
      <c r="AJ10" s="177">
        <v>1.64</v>
      </c>
      <c r="AK10" s="177">
        <v>9.66</v>
      </c>
      <c r="AL10" s="177"/>
      <c r="AM10" s="177"/>
      <c r="AN10" s="177"/>
      <c r="AO10" s="177">
        <v>0</v>
      </c>
      <c r="AP10" s="177">
        <v>68.5</v>
      </c>
      <c r="AQ10" s="177">
        <v>68.5</v>
      </c>
      <c r="AR10" s="177">
        <v>0</v>
      </c>
      <c r="AS10" s="177">
        <v>0</v>
      </c>
      <c r="AT10" s="177">
        <v>2.3</v>
      </c>
      <c r="AU10" s="177">
        <v>5090.73</v>
      </c>
      <c r="AV10" s="177">
        <v>2380.9</v>
      </c>
      <c r="AW10" s="177">
        <v>66</v>
      </c>
      <c r="AX10" s="177">
        <v>1230</v>
      </c>
      <c r="AY10" s="177">
        <v>661.99</v>
      </c>
      <c r="AZ10" s="177">
        <v>91.29</v>
      </c>
      <c r="BA10" s="177">
        <v>0.06</v>
      </c>
      <c r="BB10" s="177">
        <v>63</v>
      </c>
      <c r="BC10" s="177">
        <v>597.5</v>
      </c>
      <c r="BD10" s="199"/>
      <c r="BE10" s="199"/>
      <c r="BF10" s="184"/>
      <c r="BG10" s="184"/>
      <c r="BH10" s="184"/>
      <c r="BI10" s="184"/>
      <c r="BJ10" s="184"/>
      <c r="BK10" s="184"/>
      <c r="BL10" s="184"/>
      <c r="BM10" s="184"/>
      <c r="BN10" s="184"/>
      <c r="BO10" s="184"/>
      <c r="BP10" s="184"/>
      <c r="BQ10" s="184"/>
      <c r="BR10" s="184"/>
      <c r="BS10" s="184"/>
      <c r="BT10" s="201"/>
      <c r="BU10" s="201"/>
      <c r="BV10" s="201"/>
      <c r="BW10" s="201"/>
      <c r="BX10" s="201"/>
      <c r="BY10" s="201"/>
      <c r="BZ10" s="201"/>
      <c r="CA10" s="201"/>
      <c r="CB10" s="201"/>
      <c r="CC10" s="201"/>
      <c r="CD10" s="201"/>
      <c r="CE10" s="201"/>
    </row>
    <row r="11" ht="33" customHeight="1" spans="1:83">
      <c r="A11" s="162" t="s">
        <v>59</v>
      </c>
      <c r="B11" s="162" t="s">
        <v>60</v>
      </c>
      <c r="C11" s="155" t="s">
        <v>61</v>
      </c>
      <c r="D11" s="157" t="s">
        <v>62</v>
      </c>
      <c r="E11" s="157" t="s">
        <v>63</v>
      </c>
      <c r="F11" s="163">
        <v>191.26</v>
      </c>
      <c r="G11" s="164">
        <v>108.07</v>
      </c>
      <c r="H11" s="164">
        <v>44.95</v>
      </c>
      <c r="I11" s="164">
        <v>40.67</v>
      </c>
      <c r="J11" s="164">
        <v>3.75</v>
      </c>
      <c r="K11" s="164">
        <v>0</v>
      </c>
      <c r="L11" s="164">
        <v>0</v>
      </c>
      <c r="M11" s="164">
        <v>0</v>
      </c>
      <c r="N11" s="164">
        <v>6.26</v>
      </c>
      <c r="O11" s="164">
        <v>0.45</v>
      </c>
      <c r="P11" s="164">
        <v>0.45</v>
      </c>
      <c r="Q11" s="164">
        <v>0</v>
      </c>
      <c r="R11" s="164">
        <v>0</v>
      </c>
      <c r="S11" s="164">
        <v>0</v>
      </c>
      <c r="T11" s="178">
        <v>12</v>
      </c>
      <c r="U11" s="178">
        <v>41.14</v>
      </c>
      <c r="V11" s="178">
        <v>3</v>
      </c>
      <c r="W11" s="178">
        <v>0.5</v>
      </c>
      <c r="X11" s="178">
        <v>0</v>
      </c>
      <c r="Y11" s="178">
        <v>0.1</v>
      </c>
      <c r="Z11" s="178">
        <v>0.3</v>
      </c>
      <c r="AA11" s="178">
        <v>2</v>
      </c>
      <c r="AB11" s="178">
        <v>3</v>
      </c>
      <c r="AC11" s="178">
        <v>8.4</v>
      </c>
      <c r="AD11" s="178">
        <v>3</v>
      </c>
      <c r="AE11" s="178">
        <v>0.36</v>
      </c>
      <c r="AF11" s="178">
        <v>0.5</v>
      </c>
      <c r="AG11" s="178">
        <v>1.2</v>
      </c>
      <c r="AH11" s="178">
        <v>1.2</v>
      </c>
      <c r="AI11" s="178">
        <v>0</v>
      </c>
      <c r="AJ11" s="178">
        <v>1.12</v>
      </c>
      <c r="AK11" s="178">
        <v>9.66</v>
      </c>
      <c r="AL11" s="178"/>
      <c r="AM11" s="178"/>
      <c r="AN11" s="178"/>
      <c r="AO11" s="179"/>
      <c r="AP11" s="178">
        <v>2.5</v>
      </c>
      <c r="AQ11" s="164">
        <v>2.5</v>
      </c>
      <c r="AR11" s="170"/>
      <c r="AS11" s="170"/>
      <c r="AT11" s="164">
        <v>2.3</v>
      </c>
      <c r="AU11" s="178">
        <v>44.04</v>
      </c>
      <c r="AV11" s="178">
        <v>1.46</v>
      </c>
      <c r="AW11" s="179"/>
      <c r="AX11" s="179"/>
      <c r="AY11" s="179"/>
      <c r="AZ11" s="179"/>
      <c r="BA11" s="178">
        <v>0.04</v>
      </c>
      <c r="BB11" s="178">
        <v>42</v>
      </c>
      <c r="BC11" s="178">
        <v>0.55</v>
      </c>
      <c r="BD11" s="184"/>
      <c r="BE11" s="184"/>
      <c r="BF11" s="184"/>
      <c r="BG11" s="184"/>
      <c r="BH11" s="184"/>
      <c r="BI11" s="184"/>
      <c r="BJ11" s="184"/>
      <c r="BK11" s="184"/>
      <c r="BL11" s="184"/>
      <c r="BM11" s="184"/>
      <c r="BN11" s="184"/>
      <c r="BO11" s="184"/>
      <c r="BP11" s="184"/>
      <c r="BQ11" s="184"/>
      <c r="BR11" s="184"/>
      <c r="BS11" s="184"/>
      <c r="BT11" s="201"/>
      <c r="BU11" s="201"/>
      <c r="BV11" s="201"/>
      <c r="BW11" s="201"/>
      <c r="BX11" s="201"/>
      <c r="BY11" s="201"/>
      <c r="BZ11" s="201"/>
      <c r="CA11" s="201"/>
      <c r="CB11" s="201"/>
      <c r="CC11" s="201"/>
      <c r="CD11" s="201"/>
      <c r="CE11" s="201"/>
    </row>
    <row r="12" ht="33" customHeight="1" spans="1:83">
      <c r="A12" s="162" t="s">
        <v>59</v>
      </c>
      <c r="B12" s="162" t="s">
        <v>60</v>
      </c>
      <c r="C12" s="155" t="s">
        <v>64</v>
      </c>
      <c r="D12" s="157" t="s">
        <v>62</v>
      </c>
      <c r="E12" s="157" t="s">
        <v>65</v>
      </c>
      <c r="F12" s="163">
        <v>84.78</v>
      </c>
      <c r="G12" s="164">
        <v>37.08</v>
      </c>
      <c r="H12" s="164">
        <v>17.94</v>
      </c>
      <c r="I12" s="164">
        <v>1.58</v>
      </c>
      <c r="J12" s="164">
        <v>0</v>
      </c>
      <c r="K12" s="164">
        <v>14.72</v>
      </c>
      <c r="L12" s="164">
        <v>0</v>
      </c>
      <c r="M12" s="164">
        <v>0</v>
      </c>
      <c r="N12" s="164">
        <v>2.4</v>
      </c>
      <c r="O12" s="164">
        <v>0.45</v>
      </c>
      <c r="P12" s="164">
        <v>0.17</v>
      </c>
      <c r="Q12" s="164">
        <v>0.21</v>
      </c>
      <c r="R12" s="164">
        <v>0.07</v>
      </c>
      <c r="S12" s="164">
        <v>0</v>
      </c>
      <c r="T12" s="178">
        <v>0</v>
      </c>
      <c r="U12" s="178">
        <v>29.45</v>
      </c>
      <c r="V12" s="178">
        <v>2</v>
      </c>
      <c r="W12" s="178">
        <v>14</v>
      </c>
      <c r="X12" s="178">
        <v>0</v>
      </c>
      <c r="Y12" s="178">
        <v>0.1</v>
      </c>
      <c r="Z12" s="178">
        <v>0.1</v>
      </c>
      <c r="AA12" s="178">
        <v>0.5</v>
      </c>
      <c r="AB12" s="178">
        <v>0</v>
      </c>
      <c r="AC12" s="178">
        <v>3.6</v>
      </c>
      <c r="AD12" s="178">
        <v>4.9</v>
      </c>
      <c r="AE12" s="178">
        <v>0</v>
      </c>
      <c r="AF12" s="178">
        <v>0</v>
      </c>
      <c r="AG12" s="178">
        <v>0</v>
      </c>
      <c r="AH12" s="178">
        <v>0.5</v>
      </c>
      <c r="AI12" s="178">
        <v>1.3</v>
      </c>
      <c r="AJ12" s="178">
        <v>0.45</v>
      </c>
      <c r="AK12" s="178">
        <v>0</v>
      </c>
      <c r="AL12" s="178"/>
      <c r="AM12" s="178"/>
      <c r="AN12" s="178"/>
      <c r="AO12" s="179"/>
      <c r="AP12" s="178">
        <v>2</v>
      </c>
      <c r="AQ12" s="164">
        <v>2</v>
      </c>
      <c r="AR12" s="170"/>
      <c r="AS12" s="170"/>
      <c r="AT12" s="164">
        <v>0</v>
      </c>
      <c r="AU12" s="178">
        <v>18.25</v>
      </c>
      <c r="AV12" s="178">
        <v>0</v>
      </c>
      <c r="AW12" s="179"/>
      <c r="AX12" s="179"/>
      <c r="AY12" s="179"/>
      <c r="AZ12" s="179"/>
      <c r="BA12" s="178">
        <v>0.02</v>
      </c>
      <c r="BB12" s="178">
        <v>18</v>
      </c>
      <c r="BC12" s="178">
        <v>0.23</v>
      </c>
      <c r="BD12" s="184"/>
      <c r="BE12" s="184"/>
      <c r="BF12" s="184"/>
      <c r="BG12" s="184"/>
      <c r="BH12" s="184"/>
      <c r="BI12" s="184"/>
      <c r="BJ12" s="184"/>
      <c r="BK12" s="184"/>
      <c r="BL12" s="184"/>
      <c r="BM12" s="184"/>
      <c r="BN12" s="184"/>
      <c r="BO12" s="184"/>
      <c r="BP12" s="184"/>
      <c r="BQ12" s="184"/>
      <c r="BR12" s="184"/>
      <c r="BS12" s="184"/>
      <c r="BT12" s="201"/>
      <c r="BU12" s="201"/>
      <c r="BV12" s="201"/>
      <c r="BW12" s="201"/>
      <c r="BX12" s="201"/>
      <c r="BY12" s="201"/>
      <c r="BZ12" s="201"/>
      <c r="CA12" s="201"/>
      <c r="CB12" s="201"/>
      <c r="CC12" s="201"/>
      <c r="CD12" s="201"/>
      <c r="CE12" s="201"/>
    </row>
    <row r="13" ht="33" customHeight="1" spans="1:83">
      <c r="A13" s="162" t="s">
        <v>59</v>
      </c>
      <c r="B13" s="162" t="s">
        <v>60</v>
      </c>
      <c r="C13" s="155" t="s">
        <v>66</v>
      </c>
      <c r="D13" s="157" t="s">
        <v>62</v>
      </c>
      <c r="E13" s="157" t="s">
        <v>67</v>
      </c>
      <c r="F13" s="163">
        <v>110</v>
      </c>
      <c r="G13" s="164">
        <v>0</v>
      </c>
      <c r="H13" s="164">
        <v>0</v>
      </c>
      <c r="I13" s="164">
        <v>0</v>
      </c>
      <c r="J13" s="164">
        <v>0</v>
      </c>
      <c r="K13" s="164">
        <v>0</v>
      </c>
      <c r="L13" s="164">
        <v>0</v>
      </c>
      <c r="M13" s="164">
        <v>0</v>
      </c>
      <c r="N13" s="164">
        <v>0</v>
      </c>
      <c r="O13" s="164">
        <v>0</v>
      </c>
      <c r="P13" s="164">
        <v>0</v>
      </c>
      <c r="Q13" s="164">
        <v>0</v>
      </c>
      <c r="R13" s="164">
        <v>0</v>
      </c>
      <c r="S13" s="164">
        <v>0</v>
      </c>
      <c r="T13" s="164">
        <v>0</v>
      </c>
      <c r="U13" s="178">
        <v>70</v>
      </c>
      <c r="V13" s="179"/>
      <c r="W13" s="179">
        <v>4</v>
      </c>
      <c r="X13" s="179"/>
      <c r="Y13" s="179"/>
      <c r="Z13" s="179"/>
      <c r="AA13" s="179"/>
      <c r="AB13" s="179"/>
      <c r="AC13" s="179"/>
      <c r="AD13" s="179"/>
      <c r="AE13" s="179"/>
      <c r="AF13" s="178">
        <v>36</v>
      </c>
      <c r="AG13" s="179"/>
      <c r="AH13" s="179"/>
      <c r="AI13" s="179"/>
      <c r="AJ13" s="179"/>
      <c r="AK13" s="179"/>
      <c r="AL13" s="179"/>
      <c r="AM13" s="179"/>
      <c r="AN13" s="179"/>
      <c r="AO13" s="179"/>
      <c r="AP13" s="178">
        <v>30</v>
      </c>
      <c r="AQ13" s="170">
        <v>30</v>
      </c>
      <c r="AR13" s="180"/>
      <c r="AS13" s="180"/>
      <c r="AT13" s="180"/>
      <c r="AU13" s="178">
        <v>40</v>
      </c>
      <c r="AV13" s="180"/>
      <c r="AW13" s="180"/>
      <c r="AX13" s="180"/>
      <c r="AY13" s="180"/>
      <c r="AZ13" s="180"/>
      <c r="BA13" s="180"/>
      <c r="BB13" s="180"/>
      <c r="BC13" s="170">
        <v>40</v>
      </c>
      <c r="BD13" s="184"/>
      <c r="BE13" s="184"/>
      <c r="BF13" s="184"/>
      <c r="BG13" s="184"/>
      <c r="BH13" s="184"/>
      <c r="BI13" s="184"/>
      <c r="BJ13" s="184"/>
      <c r="BK13" s="184"/>
      <c r="BL13" s="184"/>
      <c r="BM13" s="184"/>
      <c r="BN13" s="184"/>
      <c r="BO13" s="184"/>
      <c r="BP13" s="184"/>
      <c r="BQ13" s="184"/>
      <c r="BR13" s="184"/>
      <c r="BS13" s="184"/>
      <c r="BT13" s="201"/>
      <c r="BU13" s="201"/>
      <c r="BV13" s="201"/>
      <c r="BW13" s="201"/>
      <c r="BX13" s="201"/>
      <c r="BY13" s="201"/>
      <c r="BZ13" s="201"/>
      <c r="CA13" s="201"/>
      <c r="CB13" s="201"/>
      <c r="CC13" s="201"/>
      <c r="CD13" s="201"/>
      <c r="CE13" s="201"/>
    </row>
    <row r="14" ht="52.5" customHeight="1" spans="1:83">
      <c r="A14" s="162" t="s">
        <v>59</v>
      </c>
      <c r="B14" s="162" t="s">
        <v>60</v>
      </c>
      <c r="C14" s="155" t="s">
        <v>68</v>
      </c>
      <c r="D14" s="157" t="s">
        <v>62</v>
      </c>
      <c r="E14" s="157" t="s">
        <v>69</v>
      </c>
      <c r="F14" s="163">
        <v>50</v>
      </c>
      <c r="G14" s="164">
        <v>0</v>
      </c>
      <c r="H14" s="164">
        <v>0</v>
      </c>
      <c r="I14" s="164">
        <v>0</v>
      </c>
      <c r="J14" s="164">
        <v>0</v>
      </c>
      <c r="K14" s="164">
        <v>0</v>
      </c>
      <c r="L14" s="164">
        <v>0</v>
      </c>
      <c r="M14" s="164">
        <v>0</v>
      </c>
      <c r="N14" s="164">
        <v>0</v>
      </c>
      <c r="O14" s="164">
        <v>0</v>
      </c>
      <c r="P14" s="164">
        <v>0</v>
      </c>
      <c r="Q14" s="164">
        <v>0</v>
      </c>
      <c r="R14" s="164">
        <v>0</v>
      </c>
      <c r="S14" s="164">
        <v>0</v>
      </c>
      <c r="T14" s="164">
        <v>0</v>
      </c>
      <c r="U14" s="164">
        <v>50</v>
      </c>
      <c r="V14" s="180"/>
      <c r="W14" s="180"/>
      <c r="X14" s="180"/>
      <c r="Y14" s="180"/>
      <c r="Z14" s="180"/>
      <c r="AA14" s="180"/>
      <c r="AB14" s="180"/>
      <c r="AC14" s="180"/>
      <c r="AD14" s="180"/>
      <c r="AE14" s="180"/>
      <c r="AF14" s="170">
        <v>20</v>
      </c>
      <c r="AG14" s="170">
        <v>20</v>
      </c>
      <c r="AH14" s="180"/>
      <c r="AI14" s="180"/>
      <c r="AJ14" s="180"/>
      <c r="AK14" s="180"/>
      <c r="AL14" s="180"/>
      <c r="AM14" s="180"/>
      <c r="AN14" s="180"/>
      <c r="AO14" s="180"/>
      <c r="AP14" s="164">
        <v>10</v>
      </c>
      <c r="AQ14" s="170">
        <v>10</v>
      </c>
      <c r="AR14" s="180"/>
      <c r="AS14" s="180"/>
      <c r="AT14" s="180"/>
      <c r="AU14" s="179"/>
      <c r="AV14" s="180"/>
      <c r="AW14" s="180"/>
      <c r="AX14" s="180"/>
      <c r="AY14" s="180"/>
      <c r="AZ14" s="180"/>
      <c r="BA14" s="180"/>
      <c r="BB14" s="180"/>
      <c r="BC14" s="180"/>
      <c r="BD14" s="184"/>
      <c r="BE14" s="184"/>
      <c r="BF14" s="184"/>
      <c r="BG14" s="184"/>
      <c r="BH14" s="184"/>
      <c r="BI14" s="184"/>
      <c r="BJ14" s="184"/>
      <c r="BK14" s="184"/>
      <c r="BL14" s="184"/>
      <c r="BM14" s="184"/>
      <c r="BN14" s="184"/>
      <c r="BO14" s="184"/>
      <c r="BP14" s="184"/>
      <c r="BQ14" s="184"/>
      <c r="BR14" s="184"/>
      <c r="BS14" s="184"/>
      <c r="BT14" s="201"/>
      <c r="BU14" s="201"/>
      <c r="BV14" s="201"/>
      <c r="BW14" s="201"/>
      <c r="BX14" s="201"/>
      <c r="BY14" s="201"/>
      <c r="BZ14" s="201"/>
      <c r="CA14" s="201"/>
      <c r="CB14" s="201"/>
      <c r="CC14" s="201"/>
      <c r="CD14" s="201"/>
      <c r="CE14" s="201"/>
    </row>
    <row r="15" ht="49.5" customHeight="1" spans="1:83">
      <c r="A15" s="162" t="s">
        <v>59</v>
      </c>
      <c r="B15" s="162" t="s">
        <v>60</v>
      </c>
      <c r="C15" s="155" t="s">
        <v>70</v>
      </c>
      <c r="D15" s="157" t="s">
        <v>62</v>
      </c>
      <c r="E15" s="157" t="s">
        <v>71</v>
      </c>
      <c r="F15" s="163">
        <v>28</v>
      </c>
      <c r="G15" s="164">
        <v>0</v>
      </c>
      <c r="H15" s="164">
        <v>0</v>
      </c>
      <c r="I15" s="164">
        <v>0</v>
      </c>
      <c r="J15" s="164">
        <v>0</v>
      </c>
      <c r="K15" s="164">
        <v>0</v>
      </c>
      <c r="L15" s="164">
        <v>0</v>
      </c>
      <c r="M15" s="164">
        <v>0</v>
      </c>
      <c r="N15" s="164">
        <v>0</v>
      </c>
      <c r="O15" s="164">
        <v>0</v>
      </c>
      <c r="P15" s="164">
        <v>0</v>
      </c>
      <c r="Q15" s="164">
        <v>0</v>
      </c>
      <c r="R15" s="164">
        <v>0</v>
      </c>
      <c r="S15" s="164">
        <v>0</v>
      </c>
      <c r="T15" s="164">
        <v>0</v>
      </c>
      <c r="U15" s="181">
        <v>28</v>
      </c>
      <c r="V15" s="182">
        <v>1</v>
      </c>
      <c r="W15" s="183"/>
      <c r="X15" s="182">
        <v>18</v>
      </c>
      <c r="Y15" s="180"/>
      <c r="Z15" s="180"/>
      <c r="AA15" s="180"/>
      <c r="AB15" s="180">
        <v>1.2</v>
      </c>
      <c r="AC15" s="180"/>
      <c r="AD15" s="182"/>
      <c r="AE15" s="182">
        <v>4</v>
      </c>
      <c r="AF15" s="183"/>
      <c r="AG15" s="183"/>
      <c r="AH15" s="183"/>
      <c r="AI15" s="182">
        <v>2</v>
      </c>
      <c r="AJ15" s="180"/>
      <c r="AK15" s="180"/>
      <c r="AL15" s="180"/>
      <c r="AM15" s="180"/>
      <c r="AN15" s="180"/>
      <c r="AO15" s="180"/>
      <c r="AP15" s="181">
        <v>2</v>
      </c>
      <c r="AQ15" s="182">
        <v>2</v>
      </c>
      <c r="AR15" s="180"/>
      <c r="AS15" s="180"/>
      <c r="AT15" s="180"/>
      <c r="AU15" s="179"/>
      <c r="AV15" s="180"/>
      <c r="AW15" s="180"/>
      <c r="AX15" s="180"/>
      <c r="AY15" s="180"/>
      <c r="AZ15" s="180"/>
      <c r="BA15" s="180"/>
      <c r="BB15" s="180"/>
      <c r="BC15" s="180"/>
      <c r="BD15" s="184"/>
      <c r="BE15" s="184"/>
      <c r="BF15" s="184"/>
      <c r="BG15" s="184"/>
      <c r="BH15" s="184"/>
      <c r="BI15" s="184"/>
      <c r="BJ15" s="184"/>
      <c r="BK15" s="184"/>
      <c r="BL15" s="184"/>
      <c r="BM15" s="184"/>
      <c r="BN15" s="184"/>
      <c r="BO15" s="184"/>
      <c r="BP15" s="184"/>
      <c r="BQ15" s="184"/>
      <c r="BR15" s="184"/>
      <c r="BS15" s="184"/>
      <c r="BT15" s="201"/>
      <c r="BU15" s="201"/>
      <c r="BV15" s="201"/>
      <c r="BW15" s="201"/>
      <c r="BX15" s="201"/>
      <c r="BY15" s="201"/>
      <c r="BZ15" s="201"/>
      <c r="CA15" s="201"/>
      <c r="CB15" s="201"/>
      <c r="CC15" s="201"/>
      <c r="CD15" s="201"/>
      <c r="CE15" s="201"/>
    </row>
    <row r="16" ht="54.75" customHeight="1" spans="1:83">
      <c r="A16" s="162" t="s">
        <v>59</v>
      </c>
      <c r="B16" s="162" t="s">
        <v>74</v>
      </c>
      <c r="C16" s="155" t="s">
        <v>72</v>
      </c>
      <c r="D16" s="157" t="s">
        <v>62</v>
      </c>
      <c r="E16" s="157" t="s">
        <v>75</v>
      </c>
      <c r="F16" s="163">
        <v>25.79</v>
      </c>
      <c r="G16" s="164">
        <v>25.79</v>
      </c>
      <c r="H16" s="164">
        <v>0</v>
      </c>
      <c r="I16" s="164">
        <v>0</v>
      </c>
      <c r="J16" s="164">
        <v>0</v>
      </c>
      <c r="K16" s="164">
        <v>0</v>
      </c>
      <c r="L16" s="164">
        <v>25.79</v>
      </c>
      <c r="M16" s="164">
        <v>0</v>
      </c>
      <c r="N16" s="164">
        <v>0</v>
      </c>
      <c r="O16" s="170"/>
      <c r="P16" s="164">
        <v>0</v>
      </c>
      <c r="Q16" s="164">
        <v>0</v>
      </c>
      <c r="R16" s="164">
        <v>0</v>
      </c>
      <c r="S16" s="164">
        <v>0</v>
      </c>
      <c r="T16" s="164">
        <v>0</v>
      </c>
      <c r="U16" s="164">
        <v>0</v>
      </c>
      <c r="V16" s="164">
        <v>0</v>
      </c>
      <c r="W16" s="164">
        <v>0</v>
      </c>
      <c r="X16" s="164">
        <v>0</v>
      </c>
      <c r="Y16" s="164">
        <v>0</v>
      </c>
      <c r="Z16" s="164">
        <v>0</v>
      </c>
      <c r="AA16" s="164">
        <v>0</v>
      </c>
      <c r="AB16" s="164">
        <v>0</v>
      </c>
      <c r="AC16" s="164">
        <v>0</v>
      </c>
      <c r="AD16" s="164">
        <v>0</v>
      </c>
      <c r="AE16" s="164">
        <v>0</v>
      </c>
      <c r="AF16" s="164">
        <v>0</v>
      </c>
      <c r="AG16" s="164">
        <v>0</v>
      </c>
      <c r="AH16" s="164">
        <v>0</v>
      </c>
      <c r="AI16" s="164">
        <v>0</v>
      </c>
      <c r="AJ16" s="164">
        <v>0</v>
      </c>
      <c r="AK16" s="164">
        <v>0</v>
      </c>
      <c r="AL16" s="164"/>
      <c r="AM16" s="164"/>
      <c r="AN16" s="164"/>
      <c r="AO16" s="164">
        <v>0</v>
      </c>
      <c r="AP16" s="164">
        <v>0</v>
      </c>
      <c r="AQ16" s="184"/>
      <c r="AR16" s="184"/>
      <c r="AS16" s="184"/>
      <c r="AT16" s="184"/>
      <c r="AU16" s="179"/>
      <c r="AV16" s="180"/>
      <c r="AW16" s="180"/>
      <c r="AX16" s="180"/>
      <c r="AY16" s="180"/>
      <c r="AZ16" s="180"/>
      <c r="BA16" s="180"/>
      <c r="BB16" s="180"/>
      <c r="BC16" s="180"/>
      <c r="BD16" s="184"/>
      <c r="BE16" s="184"/>
      <c r="BF16" s="184"/>
      <c r="BG16" s="184"/>
      <c r="BH16" s="184"/>
      <c r="BI16" s="184"/>
      <c r="BJ16" s="184"/>
      <c r="BK16" s="184"/>
      <c r="BL16" s="184"/>
      <c r="BM16" s="184"/>
      <c r="BN16" s="184"/>
      <c r="BO16" s="184"/>
      <c r="BP16" s="184"/>
      <c r="BQ16" s="184"/>
      <c r="BR16" s="184"/>
      <c r="BS16" s="184"/>
      <c r="BT16" s="201"/>
      <c r="BU16" s="201"/>
      <c r="BV16" s="201"/>
      <c r="BW16" s="201"/>
      <c r="BX16" s="201"/>
      <c r="BY16" s="201"/>
      <c r="BZ16" s="201"/>
      <c r="CA16" s="201"/>
      <c r="CB16" s="201"/>
      <c r="CC16" s="201"/>
      <c r="CD16" s="201"/>
      <c r="CE16" s="201"/>
    </row>
    <row r="17" ht="54.75" customHeight="1" spans="1:83">
      <c r="A17" s="162" t="s">
        <v>59</v>
      </c>
      <c r="B17" s="162" t="s">
        <v>74</v>
      </c>
      <c r="C17" s="155" t="s">
        <v>68</v>
      </c>
      <c r="D17" s="157" t="s">
        <v>62</v>
      </c>
      <c r="E17" s="157" t="s">
        <v>76</v>
      </c>
      <c r="F17" s="163">
        <v>10.32</v>
      </c>
      <c r="G17" s="164">
        <v>10.32</v>
      </c>
      <c r="H17" s="164">
        <v>0</v>
      </c>
      <c r="I17" s="164">
        <v>0</v>
      </c>
      <c r="J17" s="164">
        <v>0</v>
      </c>
      <c r="K17" s="164">
        <v>0</v>
      </c>
      <c r="L17" s="164">
        <v>0</v>
      </c>
      <c r="M17" s="164">
        <v>10.32</v>
      </c>
      <c r="N17" s="164">
        <v>0</v>
      </c>
      <c r="O17" s="170"/>
      <c r="P17" s="164">
        <v>0</v>
      </c>
      <c r="Q17" s="164">
        <v>0</v>
      </c>
      <c r="R17" s="164">
        <v>0</v>
      </c>
      <c r="S17" s="164">
        <v>0</v>
      </c>
      <c r="T17" s="164">
        <v>0</v>
      </c>
      <c r="U17" s="164">
        <v>0</v>
      </c>
      <c r="V17" s="164">
        <v>0</v>
      </c>
      <c r="W17" s="164">
        <v>0</v>
      </c>
      <c r="X17" s="164">
        <v>0</v>
      </c>
      <c r="Y17" s="164">
        <v>0</v>
      </c>
      <c r="Z17" s="164">
        <v>0</v>
      </c>
      <c r="AA17" s="164">
        <v>0</v>
      </c>
      <c r="AB17" s="164">
        <v>0</v>
      </c>
      <c r="AC17" s="164">
        <v>0</v>
      </c>
      <c r="AD17" s="164">
        <v>0</v>
      </c>
      <c r="AE17" s="164">
        <v>0</v>
      </c>
      <c r="AF17" s="164">
        <v>0</v>
      </c>
      <c r="AG17" s="164">
        <v>0</v>
      </c>
      <c r="AH17" s="164">
        <v>0</v>
      </c>
      <c r="AI17" s="164">
        <v>0</v>
      </c>
      <c r="AJ17" s="164">
        <v>0</v>
      </c>
      <c r="AK17" s="164">
        <v>0</v>
      </c>
      <c r="AL17" s="164"/>
      <c r="AM17" s="164"/>
      <c r="AN17" s="164"/>
      <c r="AO17" s="164">
        <v>0</v>
      </c>
      <c r="AP17" s="164">
        <v>0</v>
      </c>
      <c r="AQ17" s="184"/>
      <c r="AR17" s="184"/>
      <c r="AS17" s="184"/>
      <c r="AT17" s="184"/>
      <c r="AU17" s="179"/>
      <c r="AV17" s="180"/>
      <c r="AW17" s="180"/>
      <c r="AX17" s="180"/>
      <c r="AY17" s="180"/>
      <c r="AZ17" s="180"/>
      <c r="BA17" s="180"/>
      <c r="BB17" s="180"/>
      <c r="BC17" s="180"/>
      <c r="BD17" s="184"/>
      <c r="BE17" s="184"/>
      <c r="BF17" s="184"/>
      <c r="BG17" s="184"/>
      <c r="BH17" s="184"/>
      <c r="BI17" s="184"/>
      <c r="BJ17" s="184"/>
      <c r="BK17" s="184"/>
      <c r="BL17" s="184"/>
      <c r="BM17" s="184"/>
      <c r="BN17" s="184"/>
      <c r="BO17" s="184"/>
      <c r="BP17" s="184"/>
      <c r="BQ17" s="184"/>
      <c r="BR17" s="184"/>
      <c r="BS17" s="184"/>
      <c r="BT17" s="201"/>
      <c r="BU17" s="201"/>
      <c r="BV17" s="201"/>
      <c r="BW17" s="201"/>
      <c r="BX17" s="201"/>
      <c r="BY17" s="201"/>
      <c r="BZ17" s="201"/>
      <c r="CA17" s="201"/>
      <c r="CB17" s="201"/>
      <c r="CC17" s="201"/>
      <c r="CD17" s="201"/>
      <c r="CE17" s="201"/>
    </row>
    <row r="18" ht="33" customHeight="1" spans="1:83">
      <c r="A18" s="162" t="s">
        <v>59</v>
      </c>
      <c r="B18" s="165" t="s">
        <v>79</v>
      </c>
      <c r="C18" s="155" t="s">
        <v>61</v>
      </c>
      <c r="D18" s="157" t="s">
        <v>62</v>
      </c>
      <c r="E18" s="157" t="s">
        <v>80</v>
      </c>
      <c r="F18" s="163">
        <v>190</v>
      </c>
      <c r="G18" s="164">
        <v>0</v>
      </c>
      <c r="H18" s="164">
        <v>0</v>
      </c>
      <c r="I18" s="164">
        <v>0</v>
      </c>
      <c r="J18" s="164">
        <v>0</v>
      </c>
      <c r="K18" s="164">
        <v>0</v>
      </c>
      <c r="L18" s="164">
        <v>0</v>
      </c>
      <c r="M18" s="164">
        <v>0</v>
      </c>
      <c r="N18" s="164">
        <v>0</v>
      </c>
      <c r="O18" s="164">
        <v>0</v>
      </c>
      <c r="P18" s="164">
        <v>0</v>
      </c>
      <c r="Q18" s="164">
        <v>0</v>
      </c>
      <c r="R18" s="164">
        <v>0</v>
      </c>
      <c r="S18" s="164">
        <v>0</v>
      </c>
      <c r="T18" s="164">
        <v>0</v>
      </c>
      <c r="U18" s="164">
        <v>0</v>
      </c>
      <c r="V18" s="164">
        <v>0</v>
      </c>
      <c r="W18" s="164">
        <v>0</v>
      </c>
      <c r="X18" s="164">
        <v>0</v>
      </c>
      <c r="Y18" s="164">
        <v>0</v>
      </c>
      <c r="Z18" s="164">
        <v>0</v>
      </c>
      <c r="AA18" s="164">
        <v>0</v>
      </c>
      <c r="AB18" s="164">
        <v>0</v>
      </c>
      <c r="AC18" s="164">
        <v>0</v>
      </c>
      <c r="AD18" s="164">
        <v>0</v>
      </c>
      <c r="AE18" s="164">
        <v>0</v>
      </c>
      <c r="AF18" s="164">
        <v>0</v>
      </c>
      <c r="AG18" s="164">
        <v>0</v>
      </c>
      <c r="AH18" s="164">
        <v>0</v>
      </c>
      <c r="AI18" s="164">
        <v>0</v>
      </c>
      <c r="AJ18" s="164">
        <v>0</v>
      </c>
      <c r="AK18" s="164">
        <v>0</v>
      </c>
      <c r="AL18" s="164"/>
      <c r="AM18" s="164"/>
      <c r="AN18" s="164"/>
      <c r="AO18" s="164">
        <v>0</v>
      </c>
      <c r="AP18" s="164">
        <v>0</v>
      </c>
      <c r="AQ18" s="184"/>
      <c r="AR18" s="184"/>
      <c r="AS18" s="184"/>
      <c r="AT18" s="184"/>
      <c r="AU18" s="178">
        <v>190</v>
      </c>
      <c r="AV18" s="180"/>
      <c r="AW18" s="180"/>
      <c r="AX18" s="163">
        <v>190</v>
      </c>
      <c r="AY18" s="180"/>
      <c r="AZ18" s="180"/>
      <c r="BA18" s="180"/>
      <c r="BB18" s="180"/>
      <c r="BC18" s="180"/>
      <c r="BD18" s="184"/>
      <c r="BE18" s="184"/>
      <c r="BF18" s="184"/>
      <c r="BG18" s="184"/>
      <c r="BH18" s="184"/>
      <c r="BI18" s="184"/>
      <c r="BJ18" s="184"/>
      <c r="BK18" s="184"/>
      <c r="BL18" s="184"/>
      <c r="BM18" s="184"/>
      <c r="BN18" s="184"/>
      <c r="BO18" s="184"/>
      <c r="BP18" s="184"/>
      <c r="BQ18" s="184"/>
      <c r="BR18" s="184"/>
      <c r="BS18" s="184"/>
      <c r="BT18" s="201"/>
      <c r="BU18" s="201"/>
      <c r="BV18" s="201"/>
      <c r="BW18" s="201"/>
      <c r="BX18" s="201"/>
      <c r="BY18" s="201"/>
      <c r="BZ18" s="201"/>
      <c r="CA18" s="201"/>
      <c r="CB18" s="201"/>
      <c r="CC18" s="201"/>
      <c r="CD18" s="201"/>
      <c r="CE18" s="201"/>
    </row>
    <row r="19" ht="33" customHeight="1" spans="1:83">
      <c r="A19" s="162" t="s">
        <v>59</v>
      </c>
      <c r="B19" s="162" t="s">
        <v>79</v>
      </c>
      <c r="C19" s="155" t="s">
        <v>57</v>
      </c>
      <c r="D19" s="157" t="s">
        <v>62</v>
      </c>
      <c r="E19" s="157" t="s">
        <v>81</v>
      </c>
      <c r="F19" s="163">
        <v>590</v>
      </c>
      <c r="G19" s="164">
        <v>0</v>
      </c>
      <c r="H19" s="164">
        <v>0</v>
      </c>
      <c r="I19" s="164">
        <v>0</v>
      </c>
      <c r="J19" s="164">
        <v>0</v>
      </c>
      <c r="K19" s="164">
        <v>0</v>
      </c>
      <c r="L19" s="164">
        <v>0</v>
      </c>
      <c r="M19" s="164">
        <v>0</v>
      </c>
      <c r="N19" s="164">
        <v>0</v>
      </c>
      <c r="O19" s="164">
        <v>0</v>
      </c>
      <c r="P19" s="164">
        <v>0</v>
      </c>
      <c r="Q19" s="164">
        <v>0</v>
      </c>
      <c r="R19" s="164">
        <v>0</v>
      </c>
      <c r="S19" s="164">
        <v>0</v>
      </c>
      <c r="T19" s="164">
        <v>0</v>
      </c>
      <c r="U19" s="164">
        <v>0</v>
      </c>
      <c r="V19" s="164">
        <v>0</v>
      </c>
      <c r="W19" s="164">
        <v>0</v>
      </c>
      <c r="X19" s="164">
        <v>0</v>
      </c>
      <c r="Y19" s="164">
        <v>0</v>
      </c>
      <c r="Z19" s="164">
        <v>0</v>
      </c>
      <c r="AA19" s="164">
        <v>0</v>
      </c>
      <c r="AB19" s="164">
        <v>0</v>
      </c>
      <c r="AC19" s="164">
        <v>0</v>
      </c>
      <c r="AD19" s="164">
        <v>0</v>
      </c>
      <c r="AE19" s="164">
        <v>0</v>
      </c>
      <c r="AF19" s="164">
        <v>0</v>
      </c>
      <c r="AG19" s="164">
        <v>0</v>
      </c>
      <c r="AH19" s="164">
        <v>0</v>
      </c>
      <c r="AI19" s="164">
        <v>0</v>
      </c>
      <c r="AJ19" s="164">
        <v>0</v>
      </c>
      <c r="AK19" s="164">
        <v>0</v>
      </c>
      <c r="AL19" s="164"/>
      <c r="AM19" s="164"/>
      <c r="AN19" s="164"/>
      <c r="AO19" s="164">
        <v>0</v>
      </c>
      <c r="AP19" s="164">
        <v>0</v>
      </c>
      <c r="AQ19" s="184"/>
      <c r="AR19" s="184"/>
      <c r="AS19" s="184"/>
      <c r="AT19" s="184"/>
      <c r="AU19" s="178">
        <v>590</v>
      </c>
      <c r="AV19" s="180"/>
      <c r="AW19" s="180"/>
      <c r="AX19" s="163">
        <v>590</v>
      </c>
      <c r="AY19" s="180"/>
      <c r="AZ19" s="180"/>
      <c r="BA19" s="180"/>
      <c r="BB19" s="180"/>
      <c r="BC19" s="180"/>
      <c r="BD19" s="184"/>
      <c r="BE19" s="184"/>
      <c r="BF19" s="184"/>
      <c r="BG19" s="184"/>
      <c r="BH19" s="184"/>
      <c r="BI19" s="184"/>
      <c r="BJ19" s="184"/>
      <c r="BK19" s="184"/>
      <c r="BL19" s="184"/>
      <c r="BM19" s="184"/>
      <c r="BN19" s="184"/>
      <c r="BO19" s="184"/>
      <c r="BP19" s="184"/>
      <c r="BQ19" s="184"/>
      <c r="BR19" s="184"/>
      <c r="BS19" s="184"/>
      <c r="BT19" s="201"/>
      <c r="BU19" s="201"/>
      <c r="BV19" s="201"/>
      <c r="BW19" s="201"/>
      <c r="BX19" s="201"/>
      <c r="BY19" s="201"/>
      <c r="BZ19" s="201"/>
      <c r="CA19" s="201"/>
      <c r="CB19" s="201"/>
      <c r="CC19" s="201"/>
      <c r="CD19" s="201"/>
      <c r="CE19" s="201"/>
    </row>
    <row r="20" ht="49.5" customHeight="1" spans="1:83">
      <c r="A20" s="162" t="s">
        <v>59</v>
      </c>
      <c r="B20" s="162" t="s">
        <v>79</v>
      </c>
      <c r="C20" s="155" t="s">
        <v>64</v>
      </c>
      <c r="D20" s="157" t="s">
        <v>62</v>
      </c>
      <c r="E20" s="157" t="s">
        <v>82</v>
      </c>
      <c r="F20" s="158">
        <v>1329.82</v>
      </c>
      <c r="G20" s="164">
        <v>0</v>
      </c>
      <c r="H20" s="164">
        <v>0</v>
      </c>
      <c r="I20" s="164">
        <v>0</v>
      </c>
      <c r="J20" s="164">
        <v>0</v>
      </c>
      <c r="K20" s="164">
        <v>0</v>
      </c>
      <c r="L20" s="164">
        <v>0</v>
      </c>
      <c r="M20" s="164">
        <v>0</v>
      </c>
      <c r="N20" s="164">
        <v>0</v>
      </c>
      <c r="O20" s="164">
        <v>0</v>
      </c>
      <c r="P20" s="164">
        <v>0</v>
      </c>
      <c r="Q20" s="164">
        <v>0</v>
      </c>
      <c r="R20" s="164">
        <v>0</v>
      </c>
      <c r="S20" s="164">
        <v>0</v>
      </c>
      <c r="T20" s="164">
        <v>0</v>
      </c>
      <c r="U20" s="164">
        <v>0</v>
      </c>
      <c r="V20" s="164">
        <v>0</v>
      </c>
      <c r="W20" s="164">
        <v>0</v>
      </c>
      <c r="X20" s="164">
        <v>0</v>
      </c>
      <c r="Y20" s="164">
        <v>0</v>
      </c>
      <c r="Z20" s="164">
        <v>0</v>
      </c>
      <c r="AA20" s="164">
        <v>0</v>
      </c>
      <c r="AB20" s="164">
        <v>0</v>
      </c>
      <c r="AC20" s="164">
        <v>0</v>
      </c>
      <c r="AD20" s="164">
        <v>0</v>
      </c>
      <c r="AE20" s="164">
        <v>0</v>
      </c>
      <c r="AF20" s="164">
        <v>0</v>
      </c>
      <c r="AG20" s="164">
        <v>0</v>
      </c>
      <c r="AH20" s="164">
        <v>0</v>
      </c>
      <c r="AI20" s="164">
        <v>0</v>
      </c>
      <c r="AJ20" s="164">
        <v>0</v>
      </c>
      <c r="AK20" s="164">
        <v>0</v>
      </c>
      <c r="AL20" s="164"/>
      <c r="AM20" s="164"/>
      <c r="AN20" s="164"/>
      <c r="AO20" s="164">
        <v>0</v>
      </c>
      <c r="AP20" s="164">
        <v>0</v>
      </c>
      <c r="AQ20" s="184"/>
      <c r="AR20" s="184"/>
      <c r="AS20" s="184"/>
      <c r="AT20" s="184"/>
      <c r="AU20" s="178">
        <v>1329.82</v>
      </c>
      <c r="AV20" s="158">
        <v>1329.82</v>
      </c>
      <c r="AW20" s="200"/>
      <c r="AX20" s="180"/>
      <c r="AY20" s="180"/>
      <c r="AZ20" s="180"/>
      <c r="BA20" s="180"/>
      <c r="BB20" s="180"/>
      <c r="BC20" s="180"/>
      <c r="BD20" s="184"/>
      <c r="BE20" s="184"/>
      <c r="BF20" s="184"/>
      <c r="BG20" s="184"/>
      <c r="BH20" s="184"/>
      <c r="BI20" s="184"/>
      <c r="BJ20" s="184"/>
      <c r="BK20" s="184"/>
      <c r="BL20" s="184"/>
      <c r="BM20" s="184"/>
      <c r="BN20" s="184"/>
      <c r="BO20" s="184"/>
      <c r="BP20" s="184"/>
      <c r="BQ20" s="184"/>
      <c r="BR20" s="184"/>
      <c r="BS20" s="184"/>
      <c r="BT20" s="201"/>
      <c r="BU20" s="201"/>
      <c r="BV20" s="201"/>
      <c r="BW20" s="201"/>
      <c r="BX20" s="201"/>
      <c r="BY20" s="201"/>
      <c r="BZ20" s="201"/>
      <c r="CA20" s="201"/>
      <c r="CB20" s="201"/>
      <c r="CC20" s="201"/>
      <c r="CD20" s="201"/>
      <c r="CE20" s="201"/>
    </row>
    <row r="21" ht="34.5" customHeight="1" spans="1:83">
      <c r="A21" s="162" t="s">
        <v>59</v>
      </c>
      <c r="B21" s="162" t="s">
        <v>79</v>
      </c>
      <c r="C21" s="155" t="s">
        <v>72</v>
      </c>
      <c r="D21" s="157" t="s">
        <v>62</v>
      </c>
      <c r="E21" s="157" t="s">
        <v>83</v>
      </c>
      <c r="F21" s="163">
        <v>962.5</v>
      </c>
      <c r="G21" s="164">
        <v>0</v>
      </c>
      <c r="H21" s="164">
        <v>0</v>
      </c>
      <c r="I21" s="164">
        <v>0</v>
      </c>
      <c r="J21" s="164">
        <v>0</v>
      </c>
      <c r="K21" s="164">
        <v>0</v>
      </c>
      <c r="L21" s="164">
        <v>0</v>
      </c>
      <c r="M21" s="164">
        <v>0</v>
      </c>
      <c r="N21" s="164">
        <v>0</v>
      </c>
      <c r="O21" s="164">
        <v>0</v>
      </c>
      <c r="P21" s="164">
        <v>0</v>
      </c>
      <c r="Q21" s="164">
        <v>0</v>
      </c>
      <c r="R21" s="164">
        <v>0</v>
      </c>
      <c r="S21" s="164">
        <v>0</v>
      </c>
      <c r="T21" s="164">
        <v>0</v>
      </c>
      <c r="U21" s="164">
        <v>0</v>
      </c>
      <c r="V21" s="164">
        <v>0</v>
      </c>
      <c r="W21" s="164">
        <v>0</v>
      </c>
      <c r="X21" s="164">
        <v>0</v>
      </c>
      <c r="Y21" s="164">
        <v>0</v>
      </c>
      <c r="Z21" s="164">
        <v>0</v>
      </c>
      <c r="AA21" s="164">
        <v>0</v>
      </c>
      <c r="AB21" s="164">
        <v>0</v>
      </c>
      <c r="AC21" s="164">
        <v>0</v>
      </c>
      <c r="AD21" s="164">
        <v>0</v>
      </c>
      <c r="AE21" s="164">
        <v>0</v>
      </c>
      <c r="AF21" s="164">
        <v>0</v>
      </c>
      <c r="AG21" s="164">
        <v>0</v>
      </c>
      <c r="AH21" s="164">
        <v>0</v>
      </c>
      <c r="AI21" s="164">
        <v>0</v>
      </c>
      <c r="AJ21" s="164">
        <v>0</v>
      </c>
      <c r="AK21" s="164">
        <v>0</v>
      </c>
      <c r="AL21" s="164"/>
      <c r="AM21" s="164"/>
      <c r="AN21" s="164"/>
      <c r="AO21" s="164">
        <v>0</v>
      </c>
      <c r="AP21" s="164">
        <v>0</v>
      </c>
      <c r="AQ21" s="184"/>
      <c r="AR21" s="184"/>
      <c r="AS21" s="184"/>
      <c r="AT21" s="184"/>
      <c r="AU21" s="178">
        <v>962.5</v>
      </c>
      <c r="AV21" s="163">
        <v>962.5</v>
      </c>
      <c r="AW21" s="200"/>
      <c r="AX21" s="180"/>
      <c r="AY21" s="180"/>
      <c r="AZ21" s="180"/>
      <c r="BA21" s="180"/>
      <c r="BB21" s="180"/>
      <c r="BC21" s="180"/>
      <c r="BD21" s="184"/>
      <c r="BE21" s="184"/>
      <c r="BF21" s="184"/>
      <c r="BG21" s="184"/>
      <c r="BH21" s="184"/>
      <c r="BI21" s="184"/>
      <c r="BJ21" s="184"/>
      <c r="BK21" s="184"/>
      <c r="BL21" s="184"/>
      <c r="BM21" s="184"/>
      <c r="BN21" s="184"/>
      <c r="BO21" s="184"/>
      <c r="BP21" s="184"/>
      <c r="BQ21" s="184"/>
      <c r="BR21" s="184"/>
      <c r="BS21" s="184"/>
      <c r="BT21" s="201"/>
      <c r="BU21" s="201"/>
      <c r="BV21" s="201"/>
      <c r="BW21" s="201"/>
      <c r="BX21" s="201"/>
      <c r="BY21" s="201"/>
      <c r="BZ21" s="201"/>
      <c r="CA21" s="201"/>
      <c r="CB21" s="201"/>
      <c r="CC21" s="201"/>
      <c r="CD21" s="201"/>
      <c r="CE21" s="201"/>
    </row>
    <row r="22" ht="33" customHeight="1" spans="1:83">
      <c r="A22" s="155" t="s">
        <v>59</v>
      </c>
      <c r="B22" s="155" t="s">
        <v>79</v>
      </c>
      <c r="C22" s="155" t="s">
        <v>70</v>
      </c>
      <c r="D22" s="157" t="s">
        <v>62</v>
      </c>
      <c r="E22" s="157" t="s">
        <v>84</v>
      </c>
      <c r="F22" s="163">
        <v>0.5</v>
      </c>
      <c r="G22" s="164">
        <v>0</v>
      </c>
      <c r="H22" s="164">
        <v>0</v>
      </c>
      <c r="I22" s="164">
        <v>0</v>
      </c>
      <c r="J22" s="164">
        <v>0</v>
      </c>
      <c r="K22" s="164">
        <v>0</v>
      </c>
      <c r="L22" s="164">
        <v>0</v>
      </c>
      <c r="M22" s="164">
        <v>0</v>
      </c>
      <c r="N22" s="164">
        <v>0</v>
      </c>
      <c r="O22" s="164">
        <v>0</v>
      </c>
      <c r="P22" s="164">
        <v>0</v>
      </c>
      <c r="Q22" s="164">
        <v>0</v>
      </c>
      <c r="R22" s="164">
        <v>0</v>
      </c>
      <c r="S22" s="164">
        <v>0</v>
      </c>
      <c r="T22" s="164">
        <v>0</v>
      </c>
      <c r="U22" s="164">
        <v>0</v>
      </c>
      <c r="V22" s="164">
        <v>0</v>
      </c>
      <c r="W22" s="164">
        <v>0</v>
      </c>
      <c r="X22" s="164">
        <v>0</v>
      </c>
      <c r="Y22" s="164">
        <v>0</v>
      </c>
      <c r="Z22" s="164">
        <v>0</v>
      </c>
      <c r="AA22" s="164">
        <v>0</v>
      </c>
      <c r="AB22" s="164">
        <v>0</v>
      </c>
      <c r="AC22" s="164">
        <v>0</v>
      </c>
      <c r="AD22" s="164">
        <v>0</v>
      </c>
      <c r="AE22" s="164">
        <v>0</v>
      </c>
      <c r="AF22" s="164">
        <v>0</v>
      </c>
      <c r="AG22" s="164">
        <v>0</v>
      </c>
      <c r="AH22" s="164">
        <v>0</v>
      </c>
      <c r="AI22" s="164">
        <v>0</v>
      </c>
      <c r="AJ22" s="164">
        <v>0</v>
      </c>
      <c r="AK22" s="164">
        <v>0</v>
      </c>
      <c r="AL22" s="164"/>
      <c r="AM22" s="164"/>
      <c r="AN22" s="164"/>
      <c r="AO22" s="164">
        <v>0</v>
      </c>
      <c r="AP22" s="164">
        <v>0</v>
      </c>
      <c r="AQ22" s="184"/>
      <c r="AR22" s="184"/>
      <c r="AS22" s="184"/>
      <c r="AT22" s="184"/>
      <c r="AU22" s="178">
        <v>0.5</v>
      </c>
      <c r="AV22" s="163">
        <v>0.5</v>
      </c>
      <c r="AW22" s="200"/>
      <c r="AX22" s="180"/>
      <c r="AY22" s="180"/>
      <c r="AZ22" s="180"/>
      <c r="BA22" s="180"/>
      <c r="BB22" s="180"/>
      <c r="BC22" s="180"/>
      <c r="BD22" s="184"/>
      <c r="BE22" s="184"/>
      <c r="BF22" s="184"/>
      <c r="BG22" s="184"/>
      <c r="BH22" s="184"/>
      <c r="BI22" s="184"/>
      <c r="BJ22" s="184"/>
      <c r="BK22" s="184"/>
      <c r="BL22" s="184"/>
      <c r="BM22" s="184"/>
      <c r="BN22" s="184"/>
      <c r="BO22" s="184"/>
      <c r="BP22" s="184"/>
      <c r="BQ22" s="184"/>
      <c r="BR22" s="184"/>
      <c r="BS22" s="184"/>
      <c r="BT22" s="201"/>
      <c r="BU22" s="201"/>
      <c r="BV22" s="201"/>
      <c r="BW22" s="201"/>
      <c r="BX22" s="201"/>
      <c r="BY22" s="201"/>
      <c r="BZ22" s="201"/>
      <c r="CA22" s="201"/>
      <c r="CB22" s="201"/>
      <c r="CC22" s="201"/>
      <c r="CD22" s="201"/>
      <c r="CE22" s="201"/>
    </row>
    <row r="23" ht="33" customHeight="1" spans="1:83">
      <c r="A23" s="162" t="s">
        <v>59</v>
      </c>
      <c r="B23" s="162" t="s">
        <v>87</v>
      </c>
      <c r="C23" s="155" t="s">
        <v>61</v>
      </c>
      <c r="D23" s="157" t="s">
        <v>62</v>
      </c>
      <c r="E23" s="157" t="s">
        <v>88</v>
      </c>
      <c r="F23" s="163">
        <v>600</v>
      </c>
      <c r="G23" s="164">
        <v>0</v>
      </c>
      <c r="H23" s="164">
        <v>0</v>
      </c>
      <c r="I23" s="164">
        <v>0</v>
      </c>
      <c r="J23" s="164">
        <v>0</v>
      </c>
      <c r="K23" s="164">
        <v>0</v>
      </c>
      <c r="L23" s="164">
        <v>0</v>
      </c>
      <c r="M23" s="164">
        <v>0</v>
      </c>
      <c r="N23" s="164">
        <v>0</v>
      </c>
      <c r="O23" s="164">
        <v>0</v>
      </c>
      <c r="P23" s="164">
        <v>0</v>
      </c>
      <c r="Q23" s="164">
        <v>0</v>
      </c>
      <c r="R23" s="164">
        <v>0</v>
      </c>
      <c r="S23" s="164">
        <v>0</v>
      </c>
      <c r="T23" s="164">
        <v>0</v>
      </c>
      <c r="U23" s="164">
        <v>0</v>
      </c>
      <c r="V23" s="164">
        <v>0</v>
      </c>
      <c r="W23" s="164">
        <v>0</v>
      </c>
      <c r="X23" s="164">
        <v>0</v>
      </c>
      <c r="Y23" s="164">
        <v>0</v>
      </c>
      <c r="Z23" s="164">
        <v>0</v>
      </c>
      <c r="AA23" s="164">
        <v>0</v>
      </c>
      <c r="AB23" s="164">
        <v>0</v>
      </c>
      <c r="AC23" s="164">
        <v>0</v>
      </c>
      <c r="AD23" s="164">
        <v>0</v>
      </c>
      <c r="AE23" s="164">
        <v>0</v>
      </c>
      <c r="AF23" s="164">
        <v>0</v>
      </c>
      <c r="AG23" s="164">
        <v>0</v>
      </c>
      <c r="AH23" s="164">
        <v>0</v>
      </c>
      <c r="AI23" s="164">
        <v>0</v>
      </c>
      <c r="AJ23" s="164">
        <v>0</v>
      </c>
      <c r="AK23" s="164">
        <v>0</v>
      </c>
      <c r="AL23" s="164"/>
      <c r="AM23" s="164"/>
      <c r="AN23" s="164"/>
      <c r="AO23" s="164">
        <v>0</v>
      </c>
      <c r="AP23" s="164">
        <v>0</v>
      </c>
      <c r="AQ23" s="180"/>
      <c r="AR23" s="180"/>
      <c r="AS23" s="180"/>
      <c r="AT23" s="180"/>
      <c r="AU23" s="178">
        <v>600</v>
      </c>
      <c r="AV23" s="180"/>
      <c r="AW23" s="180"/>
      <c r="AX23" s="184"/>
      <c r="AY23" s="163">
        <v>600</v>
      </c>
      <c r="AZ23" s="200"/>
      <c r="BA23" s="180"/>
      <c r="BB23" s="180"/>
      <c r="BC23" s="180"/>
      <c r="BD23" s="184"/>
      <c r="BE23" s="184"/>
      <c r="BF23" s="184"/>
      <c r="BG23" s="184"/>
      <c r="BH23" s="184"/>
      <c r="BI23" s="184"/>
      <c r="BJ23" s="184"/>
      <c r="BK23" s="184"/>
      <c r="BL23" s="184"/>
      <c r="BM23" s="184"/>
      <c r="BN23" s="184"/>
      <c r="BO23" s="184"/>
      <c r="BP23" s="184"/>
      <c r="BQ23" s="184"/>
      <c r="BR23" s="184"/>
      <c r="BS23" s="184"/>
      <c r="BT23" s="201"/>
      <c r="BU23" s="201"/>
      <c r="BV23" s="201"/>
      <c r="BW23" s="201"/>
      <c r="BX23" s="201"/>
      <c r="BY23" s="201"/>
      <c r="BZ23" s="201"/>
      <c r="CA23" s="201"/>
      <c r="CB23" s="201"/>
      <c r="CC23" s="201"/>
      <c r="CD23" s="201"/>
      <c r="CE23" s="201"/>
    </row>
    <row r="24" ht="33" customHeight="1" spans="1:83">
      <c r="A24" s="162" t="s">
        <v>59</v>
      </c>
      <c r="B24" s="162" t="s">
        <v>87</v>
      </c>
      <c r="C24" s="155" t="s">
        <v>57</v>
      </c>
      <c r="D24" s="157" t="s">
        <v>62</v>
      </c>
      <c r="E24" s="157" t="s">
        <v>89</v>
      </c>
      <c r="F24" s="163">
        <v>178.5</v>
      </c>
      <c r="G24" s="164">
        <v>0</v>
      </c>
      <c r="H24" s="164">
        <v>0</v>
      </c>
      <c r="I24" s="164">
        <v>0</v>
      </c>
      <c r="J24" s="164">
        <v>0</v>
      </c>
      <c r="K24" s="164">
        <v>0</v>
      </c>
      <c r="L24" s="164">
        <v>0</v>
      </c>
      <c r="M24" s="164">
        <v>0</v>
      </c>
      <c r="N24" s="164">
        <v>0</v>
      </c>
      <c r="O24" s="164">
        <v>0</v>
      </c>
      <c r="P24" s="164">
        <v>0</v>
      </c>
      <c r="Q24" s="164">
        <v>0</v>
      </c>
      <c r="R24" s="164">
        <v>0</v>
      </c>
      <c r="S24" s="164">
        <v>0</v>
      </c>
      <c r="T24" s="164">
        <v>0</v>
      </c>
      <c r="U24" s="164">
        <v>5.49</v>
      </c>
      <c r="V24" s="164">
        <v>0</v>
      </c>
      <c r="W24" s="164">
        <v>0</v>
      </c>
      <c r="X24" s="164">
        <v>0</v>
      </c>
      <c r="Y24" s="164">
        <v>0</v>
      </c>
      <c r="Z24" s="164">
        <v>0</v>
      </c>
      <c r="AA24" s="164">
        <v>0</v>
      </c>
      <c r="AB24" s="164">
        <v>0</v>
      </c>
      <c r="AC24" s="164">
        <v>0</v>
      </c>
      <c r="AD24" s="164">
        <v>0</v>
      </c>
      <c r="AE24" s="164">
        <v>0</v>
      </c>
      <c r="AF24" s="164">
        <v>0</v>
      </c>
      <c r="AG24" s="164">
        <v>0</v>
      </c>
      <c r="AH24" s="164">
        <v>0</v>
      </c>
      <c r="AI24" s="164">
        <v>0</v>
      </c>
      <c r="AJ24" s="164">
        <v>0</v>
      </c>
      <c r="AK24" s="164">
        <v>0</v>
      </c>
      <c r="AL24" s="164"/>
      <c r="AM24" s="164"/>
      <c r="AN24" s="164"/>
      <c r="AO24" s="164">
        <v>0</v>
      </c>
      <c r="AP24" s="164"/>
      <c r="AQ24" s="170"/>
      <c r="AR24" s="180"/>
      <c r="AS24" s="180"/>
      <c r="AT24" s="180"/>
      <c r="AU24" s="178">
        <v>178.5</v>
      </c>
      <c r="AV24" s="163">
        <v>16.5</v>
      </c>
      <c r="AW24" s="184"/>
      <c r="AX24" s="184"/>
      <c r="AY24" s="180"/>
      <c r="AZ24" s="180"/>
      <c r="BA24" s="180"/>
      <c r="BB24" s="180"/>
      <c r="BC24" s="170">
        <v>162</v>
      </c>
      <c r="BD24" s="184"/>
      <c r="BE24" s="184"/>
      <c r="BF24" s="184"/>
      <c r="BG24" s="184"/>
      <c r="BH24" s="184"/>
      <c r="BI24" s="184"/>
      <c r="BJ24" s="184"/>
      <c r="BK24" s="184"/>
      <c r="BL24" s="184"/>
      <c r="BM24" s="184"/>
      <c r="BN24" s="184"/>
      <c r="BO24" s="184"/>
      <c r="BP24" s="184"/>
      <c r="BQ24" s="184"/>
      <c r="BR24" s="184"/>
      <c r="BS24" s="184"/>
      <c r="BT24" s="201"/>
      <c r="BU24" s="201"/>
      <c r="BV24" s="201"/>
      <c r="BW24" s="201"/>
      <c r="BX24" s="201"/>
      <c r="BY24" s="201"/>
      <c r="BZ24" s="201"/>
      <c r="CA24" s="201"/>
      <c r="CB24" s="201"/>
      <c r="CC24" s="201"/>
      <c r="CD24" s="201"/>
      <c r="CE24" s="201"/>
    </row>
    <row r="25" ht="33" customHeight="1" spans="1:83">
      <c r="A25" s="162" t="s">
        <v>59</v>
      </c>
      <c r="B25" s="162" t="s">
        <v>87</v>
      </c>
      <c r="C25" s="155" t="s">
        <v>64</v>
      </c>
      <c r="D25" s="157" t="s">
        <v>62</v>
      </c>
      <c r="E25" s="157" t="s">
        <v>90</v>
      </c>
      <c r="F25" s="163">
        <v>32.89</v>
      </c>
      <c r="G25" s="164">
        <v>5.79</v>
      </c>
      <c r="H25" s="164">
        <v>2.64</v>
      </c>
      <c r="I25" s="164">
        <v>0.26</v>
      </c>
      <c r="J25" s="164">
        <v>0</v>
      </c>
      <c r="K25" s="164">
        <v>2.44</v>
      </c>
      <c r="L25" s="164">
        <v>0</v>
      </c>
      <c r="M25" s="164">
        <v>0</v>
      </c>
      <c r="N25" s="164">
        <v>0.37</v>
      </c>
      <c r="O25" s="164">
        <v>0.07</v>
      </c>
      <c r="P25" s="164">
        <v>0.03</v>
      </c>
      <c r="Q25" s="164">
        <v>0.03</v>
      </c>
      <c r="R25" s="164">
        <v>0.01</v>
      </c>
      <c r="S25" s="164">
        <v>0</v>
      </c>
      <c r="T25" s="164">
        <v>0</v>
      </c>
      <c r="U25" s="164">
        <v>24.07</v>
      </c>
      <c r="V25" s="164">
        <v>0.8</v>
      </c>
      <c r="W25" s="164">
        <v>0</v>
      </c>
      <c r="X25" s="164">
        <v>0</v>
      </c>
      <c r="Y25" s="164">
        <v>0</v>
      </c>
      <c r="Z25" s="164">
        <v>0</v>
      </c>
      <c r="AA25" s="164">
        <v>0.4</v>
      </c>
      <c r="AB25" s="164">
        <v>0</v>
      </c>
      <c r="AC25" s="164">
        <v>0.6</v>
      </c>
      <c r="AD25" s="164">
        <v>0</v>
      </c>
      <c r="AE25" s="164">
        <v>0</v>
      </c>
      <c r="AF25" s="164">
        <v>0</v>
      </c>
      <c r="AG25" s="164">
        <v>0</v>
      </c>
      <c r="AH25" s="164">
        <v>0.2</v>
      </c>
      <c r="AI25" s="164">
        <v>0</v>
      </c>
      <c r="AJ25" s="164">
        <v>0.07</v>
      </c>
      <c r="AK25" s="164">
        <v>0</v>
      </c>
      <c r="AL25" s="164"/>
      <c r="AM25" s="164"/>
      <c r="AN25" s="164"/>
      <c r="AO25" s="170"/>
      <c r="AP25" s="164">
        <v>22</v>
      </c>
      <c r="AQ25" s="164">
        <v>22</v>
      </c>
      <c r="AR25" s="170"/>
      <c r="AS25" s="170"/>
      <c r="AT25" s="164">
        <v>0</v>
      </c>
      <c r="AU25" s="178">
        <v>3.04</v>
      </c>
      <c r="AV25" s="178">
        <v>0</v>
      </c>
      <c r="AW25" s="179"/>
      <c r="AX25" s="184"/>
      <c r="AY25" s="179"/>
      <c r="AZ25" s="179"/>
      <c r="BA25" s="178">
        <v>0</v>
      </c>
      <c r="BB25" s="178">
        <v>3</v>
      </c>
      <c r="BC25" s="178">
        <v>0.04</v>
      </c>
      <c r="BD25" s="184"/>
      <c r="BE25" s="184"/>
      <c r="BF25" s="184"/>
      <c r="BG25" s="184"/>
      <c r="BH25" s="184"/>
      <c r="BI25" s="184"/>
      <c r="BJ25" s="184"/>
      <c r="BK25" s="184"/>
      <c r="BL25" s="184"/>
      <c r="BM25" s="184"/>
      <c r="BN25" s="184"/>
      <c r="BO25" s="184"/>
      <c r="BP25" s="184"/>
      <c r="BQ25" s="184"/>
      <c r="BR25" s="184"/>
      <c r="BS25" s="184"/>
      <c r="BT25" s="201"/>
      <c r="BU25" s="201"/>
      <c r="BV25" s="201"/>
      <c r="BW25" s="201"/>
      <c r="BX25" s="201"/>
      <c r="BY25" s="201"/>
      <c r="BZ25" s="201"/>
      <c r="CA25" s="201"/>
      <c r="CB25" s="201"/>
      <c r="CC25" s="201"/>
      <c r="CD25" s="201"/>
      <c r="CE25" s="201"/>
    </row>
    <row r="26" ht="33" customHeight="1" spans="1:83">
      <c r="A26" s="162" t="s">
        <v>59</v>
      </c>
      <c r="B26" s="162" t="s">
        <v>87</v>
      </c>
      <c r="C26" s="155" t="s">
        <v>70</v>
      </c>
      <c r="D26" s="157" t="s">
        <v>62</v>
      </c>
      <c r="E26" s="157" t="s">
        <v>91</v>
      </c>
      <c r="F26" s="163">
        <v>61.99</v>
      </c>
      <c r="G26" s="164">
        <v>0</v>
      </c>
      <c r="H26" s="164">
        <v>0</v>
      </c>
      <c r="I26" s="164">
        <v>0</v>
      </c>
      <c r="J26" s="164">
        <v>0</v>
      </c>
      <c r="K26" s="164">
        <v>0</v>
      </c>
      <c r="L26" s="164">
        <v>0</v>
      </c>
      <c r="M26" s="164">
        <v>0</v>
      </c>
      <c r="N26" s="164">
        <v>0</v>
      </c>
      <c r="O26" s="164">
        <v>0</v>
      </c>
      <c r="P26" s="164">
        <v>0</v>
      </c>
      <c r="Q26" s="164">
        <v>0</v>
      </c>
      <c r="R26" s="164">
        <v>0</v>
      </c>
      <c r="S26" s="164">
        <v>0</v>
      </c>
      <c r="T26" s="164">
        <v>0</v>
      </c>
      <c r="U26" s="164">
        <v>0</v>
      </c>
      <c r="V26" s="164">
        <v>0</v>
      </c>
      <c r="W26" s="164">
        <v>0</v>
      </c>
      <c r="X26" s="164">
        <v>0</v>
      </c>
      <c r="Y26" s="164">
        <v>0</v>
      </c>
      <c r="Z26" s="164">
        <v>0</v>
      </c>
      <c r="AA26" s="164">
        <v>0</v>
      </c>
      <c r="AB26" s="180"/>
      <c r="AC26" s="164">
        <v>0</v>
      </c>
      <c r="AD26" s="164">
        <v>0</v>
      </c>
      <c r="AE26" s="164">
        <v>0</v>
      </c>
      <c r="AF26" s="164">
        <v>0</v>
      </c>
      <c r="AG26" s="164">
        <v>0</v>
      </c>
      <c r="AH26" s="164">
        <v>0</v>
      </c>
      <c r="AI26" s="164">
        <v>0</v>
      </c>
      <c r="AJ26" s="164">
        <v>0</v>
      </c>
      <c r="AK26" s="164">
        <v>0</v>
      </c>
      <c r="AL26" s="164"/>
      <c r="AM26" s="164"/>
      <c r="AN26" s="164"/>
      <c r="AO26" s="164">
        <v>0</v>
      </c>
      <c r="AP26" s="164">
        <v>0</v>
      </c>
      <c r="AQ26" s="184"/>
      <c r="AR26" s="184"/>
      <c r="AS26" s="184"/>
      <c r="AT26" s="184"/>
      <c r="AU26" s="178">
        <v>61.99</v>
      </c>
      <c r="AV26" s="180"/>
      <c r="AW26" s="180"/>
      <c r="AX26" s="180"/>
      <c r="AY26" s="163">
        <v>61.99</v>
      </c>
      <c r="AZ26" s="180"/>
      <c r="BA26" s="180"/>
      <c r="BB26" s="180"/>
      <c r="BC26" s="180"/>
      <c r="BD26" s="184"/>
      <c r="BE26" s="184"/>
      <c r="BF26" s="184"/>
      <c r="BG26" s="184"/>
      <c r="BH26" s="184"/>
      <c r="BI26" s="184"/>
      <c r="BJ26" s="184"/>
      <c r="BK26" s="184"/>
      <c r="BL26" s="184"/>
      <c r="BM26" s="184"/>
      <c r="BN26" s="184"/>
      <c r="BO26" s="184"/>
      <c r="BP26" s="184"/>
      <c r="BQ26" s="184"/>
      <c r="BR26" s="184"/>
      <c r="BS26" s="184"/>
      <c r="BT26" s="201"/>
      <c r="BU26" s="201"/>
      <c r="BV26" s="201"/>
      <c r="BW26" s="201"/>
      <c r="BX26" s="201"/>
      <c r="BY26" s="201"/>
      <c r="BZ26" s="201"/>
      <c r="CA26" s="201"/>
      <c r="CB26" s="201"/>
      <c r="CC26" s="201"/>
      <c r="CD26" s="201"/>
      <c r="CE26" s="201"/>
    </row>
    <row r="27" ht="33" customHeight="1" spans="1:83">
      <c r="A27" s="162" t="s">
        <v>59</v>
      </c>
      <c r="B27" s="162" t="s">
        <v>94</v>
      </c>
      <c r="C27" s="155" t="s">
        <v>61</v>
      </c>
      <c r="D27" s="157" t="s">
        <v>62</v>
      </c>
      <c r="E27" s="157" t="s">
        <v>95</v>
      </c>
      <c r="F27" s="163">
        <v>10</v>
      </c>
      <c r="G27" s="164">
        <v>0</v>
      </c>
      <c r="H27" s="164">
        <v>0</v>
      </c>
      <c r="I27" s="164">
        <v>0</v>
      </c>
      <c r="J27" s="164">
        <v>0</v>
      </c>
      <c r="K27" s="164">
        <v>0</v>
      </c>
      <c r="L27" s="164">
        <v>0</v>
      </c>
      <c r="M27" s="164">
        <v>0</v>
      </c>
      <c r="N27" s="164">
        <v>0</v>
      </c>
      <c r="O27" s="164">
        <v>0</v>
      </c>
      <c r="P27" s="164">
        <v>0</v>
      </c>
      <c r="Q27" s="164">
        <v>0</v>
      </c>
      <c r="R27" s="164">
        <v>0</v>
      </c>
      <c r="S27" s="164">
        <v>0</v>
      </c>
      <c r="T27" s="164">
        <v>0</v>
      </c>
      <c r="U27" s="164">
        <v>0</v>
      </c>
      <c r="V27" s="164">
        <v>0</v>
      </c>
      <c r="W27" s="164">
        <v>0</v>
      </c>
      <c r="X27" s="164">
        <v>0</v>
      </c>
      <c r="Y27" s="164">
        <v>0</v>
      </c>
      <c r="Z27" s="164">
        <v>0</v>
      </c>
      <c r="AA27" s="164">
        <v>0</v>
      </c>
      <c r="AB27" s="180"/>
      <c r="AC27" s="164">
        <v>0</v>
      </c>
      <c r="AD27" s="164">
        <v>0</v>
      </c>
      <c r="AE27" s="164">
        <v>0</v>
      </c>
      <c r="AF27" s="164">
        <v>0</v>
      </c>
      <c r="AG27" s="164">
        <v>0</v>
      </c>
      <c r="AH27" s="164">
        <v>0</v>
      </c>
      <c r="AI27" s="164">
        <v>0</v>
      </c>
      <c r="AJ27" s="164">
        <v>0</v>
      </c>
      <c r="AK27" s="164">
        <v>0</v>
      </c>
      <c r="AL27" s="164"/>
      <c r="AM27" s="164"/>
      <c r="AN27" s="164"/>
      <c r="AO27" s="164">
        <v>0</v>
      </c>
      <c r="AP27" s="164">
        <v>0</v>
      </c>
      <c r="AQ27" s="184"/>
      <c r="AR27" s="184"/>
      <c r="AS27" s="184"/>
      <c r="AT27" s="184"/>
      <c r="AU27" s="178">
        <v>10</v>
      </c>
      <c r="AV27" s="170">
        <v>10</v>
      </c>
      <c r="AW27" s="180"/>
      <c r="AX27" s="180"/>
      <c r="AY27" s="180"/>
      <c r="AZ27" s="180"/>
      <c r="BA27" s="180"/>
      <c r="BB27" s="180"/>
      <c r="BC27" s="180"/>
      <c r="BD27" s="184"/>
      <c r="BE27" s="184"/>
      <c r="BF27" s="184"/>
      <c r="BG27" s="184"/>
      <c r="BH27" s="184"/>
      <c r="BI27" s="184"/>
      <c r="BJ27" s="184"/>
      <c r="BK27" s="184"/>
      <c r="BL27" s="184"/>
      <c r="BM27" s="184"/>
      <c r="BN27" s="184"/>
      <c r="BO27" s="184"/>
      <c r="BP27" s="184"/>
      <c r="BQ27" s="184"/>
      <c r="BR27" s="184"/>
      <c r="BS27" s="184"/>
      <c r="BT27" s="201"/>
      <c r="BU27" s="201"/>
      <c r="BV27" s="201"/>
      <c r="BW27" s="201"/>
      <c r="BX27" s="201"/>
      <c r="BY27" s="201"/>
      <c r="BZ27" s="201"/>
      <c r="CA27" s="201"/>
      <c r="CB27" s="201"/>
      <c r="CC27" s="201"/>
      <c r="CD27" s="201"/>
      <c r="CE27" s="201"/>
    </row>
    <row r="28" ht="33" customHeight="1" spans="1:83">
      <c r="A28" s="162" t="s">
        <v>59</v>
      </c>
      <c r="B28" s="162" t="s">
        <v>94</v>
      </c>
      <c r="C28" s="155" t="s">
        <v>72</v>
      </c>
      <c r="D28" s="157" t="s">
        <v>62</v>
      </c>
      <c r="E28" s="157" t="s">
        <v>138</v>
      </c>
      <c r="F28" s="163">
        <v>20</v>
      </c>
      <c r="G28" s="164">
        <v>0</v>
      </c>
      <c r="H28" s="164">
        <v>0</v>
      </c>
      <c r="I28" s="164">
        <v>0</v>
      </c>
      <c r="J28" s="164">
        <v>0</v>
      </c>
      <c r="K28" s="164">
        <v>0</v>
      </c>
      <c r="L28" s="164">
        <v>0</v>
      </c>
      <c r="M28" s="164">
        <v>0</v>
      </c>
      <c r="N28" s="164">
        <v>0</v>
      </c>
      <c r="O28" s="164">
        <v>0</v>
      </c>
      <c r="P28" s="164">
        <v>0</v>
      </c>
      <c r="Q28" s="164">
        <v>0</v>
      </c>
      <c r="R28" s="164">
        <v>0</v>
      </c>
      <c r="S28" s="164">
        <v>0</v>
      </c>
      <c r="T28" s="164">
        <v>0</v>
      </c>
      <c r="U28" s="164">
        <v>20</v>
      </c>
      <c r="V28" s="164">
        <v>0</v>
      </c>
      <c r="W28" s="164">
        <v>0</v>
      </c>
      <c r="X28" s="164">
        <v>0</v>
      </c>
      <c r="Y28" s="164">
        <v>0</v>
      </c>
      <c r="Z28" s="164">
        <v>0</v>
      </c>
      <c r="AA28" s="164">
        <v>0</v>
      </c>
      <c r="AB28" s="170">
        <v>0</v>
      </c>
      <c r="AC28" s="164">
        <v>0</v>
      </c>
      <c r="AD28" s="164">
        <v>20</v>
      </c>
      <c r="AE28" s="164">
        <v>0</v>
      </c>
      <c r="AF28" s="164">
        <v>0</v>
      </c>
      <c r="AG28" s="164">
        <v>0</v>
      </c>
      <c r="AH28" s="164">
        <v>0</v>
      </c>
      <c r="AI28" s="164">
        <v>0</v>
      </c>
      <c r="AJ28" s="164">
        <v>0</v>
      </c>
      <c r="AK28" s="164">
        <v>0</v>
      </c>
      <c r="AL28" s="164"/>
      <c r="AM28" s="164"/>
      <c r="AN28" s="164"/>
      <c r="AO28" s="164">
        <v>0</v>
      </c>
      <c r="AP28" s="164">
        <v>0</v>
      </c>
      <c r="AQ28" s="184"/>
      <c r="AR28" s="184"/>
      <c r="AS28" s="184"/>
      <c r="AT28" s="184"/>
      <c r="AU28" s="179"/>
      <c r="AV28" s="180"/>
      <c r="AW28" s="180"/>
      <c r="AX28" s="180"/>
      <c r="AY28" s="180"/>
      <c r="AZ28" s="180"/>
      <c r="BA28" s="180"/>
      <c r="BB28" s="180"/>
      <c r="BC28" s="180"/>
      <c r="BD28" s="184"/>
      <c r="BE28" s="184"/>
      <c r="BF28" s="184"/>
      <c r="BG28" s="184"/>
      <c r="BH28" s="184"/>
      <c r="BI28" s="184"/>
      <c r="BJ28" s="184"/>
      <c r="BK28" s="184"/>
      <c r="BL28" s="184"/>
      <c r="BM28" s="184"/>
      <c r="BN28" s="184"/>
      <c r="BO28" s="184"/>
      <c r="BP28" s="184"/>
      <c r="BQ28" s="184"/>
      <c r="BR28" s="184"/>
      <c r="BS28" s="184"/>
      <c r="BT28" s="201"/>
      <c r="BU28" s="201"/>
      <c r="BV28" s="201"/>
      <c r="BW28" s="201"/>
      <c r="BX28" s="201"/>
      <c r="BY28" s="201"/>
      <c r="BZ28" s="201"/>
      <c r="CA28" s="201"/>
      <c r="CB28" s="201"/>
      <c r="CC28" s="201"/>
      <c r="CD28" s="201"/>
      <c r="CE28" s="201"/>
    </row>
    <row r="29" ht="33" customHeight="1" spans="1:83">
      <c r="A29" s="162" t="s">
        <v>59</v>
      </c>
      <c r="B29" s="162" t="s">
        <v>94</v>
      </c>
      <c r="C29" s="155" t="s">
        <v>70</v>
      </c>
      <c r="D29" s="157" t="s">
        <v>62</v>
      </c>
      <c r="E29" s="157" t="s">
        <v>97</v>
      </c>
      <c r="F29" s="163">
        <v>450</v>
      </c>
      <c r="G29" s="164">
        <v>0</v>
      </c>
      <c r="H29" s="164">
        <v>0</v>
      </c>
      <c r="I29" s="164">
        <v>0</v>
      </c>
      <c r="J29" s="164">
        <v>0</v>
      </c>
      <c r="K29" s="164">
        <v>0</v>
      </c>
      <c r="L29" s="164">
        <v>0</v>
      </c>
      <c r="M29" s="164">
        <v>0</v>
      </c>
      <c r="N29" s="164">
        <v>0</v>
      </c>
      <c r="O29" s="164">
        <v>0</v>
      </c>
      <c r="P29" s="164">
        <v>0</v>
      </c>
      <c r="Q29" s="164">
        <v>0</v>
      </c>
      <c r="R29" s="164">
        <v>0</v>
      </c>
      <c r="S29" s="164">
        <v>0</v>
      </c>
      <c r="T29" s="164">
        <v>0</v>
      </c>
      <c r="U29" s="164">
        <v>0</v>
      </c>
      <c r="V29" s="164">
        <v>0</v>
      </c>
      <c r="W29" s="164">
        <v>0</v>
      </c>
      <c r="X29" s="164">
        <v>0</v>
      </c>
      <c r="Y29" s="164">
        <v>0</v>
      </c>
      <c r="Z29" s="164">
        <v>0</v>
      </c>
      <c r="AA29" s="164">
        <v>0</v>
      </c>
      <c r="AB29" s="184"/>
      <c r="AC29" s="164">
        <v>0</v>
      </c>
      <c r="AD29" s="164">
        <v>0</v>
      </c>
      <c r="AE29" s="164">
        <v>0</v>
      </c>
      <c r="AF29" s="164">
        <v>0</v>
      </c>
      <c r="AG29" s="164">
        <v>0</v>
      </c>
      <c r="AH29" s="164">
        <v>0</v>
      </c>
      <c r="AI29" s="164">
        <v>0</v>
      </c>
      <c r="AJ29" s="164">
        <v>0</v>
      </c>
      <c r="AK29" s="164">
        <v>0</v>
      </c>
      <c r="AL29" s="164"/>
      <c r="AM29" s="164"/>
      <c r="AN29" s="164"/>
      <c r="AO29" s="164">
        <v>0</v>
      </c>
      <c r="AP29" s="164">
        <v>0</v>
      </c>
      <c r="AQ29" s="184"/>
      <c r="AR29" s="184"/>
      <c r="AS29" s="184"/>
      <c r="AT29" s="184"/>
      <c r="AU29" s="178">
        <v>450</v>
      </c>
      <c r="AV29" s="180"/>
      <c r="AW29" s="180"/>
      <c r="AX29" s="170">
        <v>450</v>
      </c>
      <c r="AY29" s="180"/>
      <c r="AZ29" s="180"/>
      <c r="BA29" s="180"/>
      <c r="BB29" s="180"/>
      <c r="BC29" s="180"/>
      <c r="BD29" s="184"/>
      <c r="BE29" s="184"/>
      <c r="BF29" s="184"/>
      <c r="BG29" s="184"/>
      <c r="BH29" s="184"/>
      <c r="BI29" s="184"/>
      <c r="BJ29" s="184"/>
      <c r="BK29" s="184"/>
      <c r="BL29" s="184"/>
      <c r="BM29" s="184"/>
      <c r="BN29" s="184"/>
      <c r="BO29" s="184"/>
      <c r="BP29" s="184"/>
      <c r="BQ29" s="184"/>
      <c r="BR29" s="184"/>
      <c r="BS29" s="184"/>
      <c r="BT29" s="201"/>
      <c r="BU29" s="201"/>
      <c r="BV29" s="201"/>
      <c r="BW29" s="201"/>
      <c r="BX29" s="201"/>
      <c r="BY29" s="201"/>
      <c r="BZ29" s="201"/>
      <c r="CA29" s="201"/>
      <c r="CB29" s="201"/>
      <c r="CC29" s="201"/>
      <c r="CD29" s="201"/>
      <c r="CE29" s="201"/>
    </row>
    <row r="30" ht="33" customHeight="1" spans="1:83">
      <c r="A30" s="162" t="s">
        <v>59</v>
      </c>
      <c r="B30" s="162" t="s">
        <v>100</v>
      </c>
      <c r="C30" s="155" t="s">
        <v>70</v>
      </c>
      <c r="D30" s="157" t="s">
        <v>62</v>
      </c>
      <c r="E30" s="157" t="s">
        <v>101</v>
      </c>
      <c r="F30" s="163">
        <v>394.68</v>
      </c>
      <c r="G30" s="164">
        <v>0</v>
      </c>
      <c r="H30" s="164">
        <v>0</v>
      </c>
      <c r="I30" s="164">
        <v>0</v>
      </c>
      <c r="J30" s="164">
        <v>0</v>
      </c>
      <c r="K30" s="164">
        <v>0</v>
      </c>
      <c r="L30" s="164">
        <v>0</v>
      </c>
      <c r="M30" s="164">
        <v>0</v>
      </c>
      <c r="N30" s="164">
        <v>0</v>
      </c>
      <c r="O30" s="164">
        <v>0</v>
      </c>
      <c r="P30" s="164">
        <v>0</v>
      </c>
      <c r="Q30" s="164">
        <v>0</v>
      </c>
      <c r="R30" s="164">
        <v>0</v>
      </c>
      <c r="S30" s="164">
        <v>0</v>
      </c>
      <c r="T30" s="164">
        <v>0</v>
      </c>
      <c r="U30" s="164">
        <v>0</v>
      </c>
      <c r="V30" s="164">
        <v>0</v>
      </c>
      <c r="W30" s="164">
        <v>0</v>
      </c>
      <c r="X30" s="164">
        <v>0</v>
      </c>
      <c r="Y30" s="164">
        <v>0</v>
      </c>
      <c r="Z30" s="164">
        <v>0</v>
      </c>
      <c r="AA30" s="164">
        <v>0</v>
      </c>
      <c r="AB30" s="170">
        <v>0</v>
      </c>
      <c r="AC30" s="164">
        <v>0</v>
      </c>
      <c r="AD30" s="164">
        <v>0</v>
      </c>
      <c r="AE30" s="164">
        <v>0</v>
      </c>
      <c r="AF30" s="164">
        <v>0</v>
      </c>
      <c r="AG30" s="164">
        <v>0</v>
      </c>
      <c r="AH30" s="164">
        <v>0</v>
      </c>
      <c r="AI30" s="164">
        <v>0</v>
      </c>
      <c r="AJ30" s="164">
        <v>0</v>
      </c>
      <c r="AK30" s="164">
        <v>0</v>
      </c>
      <c r="AL30" s="164"/>
      <c r="AM30" s="164"/>
      <c r="AN30" s="164"/>
      <c r="AO30" s="164">
        <v>0</v>
      </c>
      <c r="AP30" s="164">
        <v>0</v>
      </c>
      <c r="AQ30" s="184"/>
      <c r="AR30" s="184"/>
      <c r="AS30" s="184"/>
      <c r="AT30" s="184"/>
      <c r="AU30" s="179">
        <v>394.68</v>
      </c>
      <c r="AV30" s="180"/>
      <c r="AW30" s="180"/>
      <c r="AX30" s="180"/>
      <c r="AY30" s="180"/>
      <c r="AZ30" s="180"/>
      <c r="BA30" s="180"/>
      <c r="BB30" s="180"/>
      <c r="BC30" s="180">
        <v>394.68</v>
      </c>
      <c r="BD30" s="184"/>
      <c r="BE30" s="184"/>
      <c r="BF30" s="184"/>
      <c r="BG30" s="184"/>
      <c r="BH30" s="184"/>
      <c r="BI30" s="184"/>
      <c r="BJ30" s="184"/>
      <c r="BK30" s="184"/>
      <c r="BL30" s="184"/>
      <c r="BM30" s="184"/>
      <c r="BN30" s="184"/>
      <c r="BO30" s="184"/>
      <c r="BP30" s="184"/>
      <c r="BQ30" s="184"/>
      <c r="BR30" s="184"/>
      <c r="BS30" s="184"/>
      <c r="BT30" s="201"/>
      <c r="BU30" s="201"/>
      <c r="BV30" s="201"/>
      <c r="BW30" s="201"/>
      <c r="BX30" s="201"/>
      <c r="BY30" s="201"/>
      <c r="BZ30" s="201"/>
      <c r="CA30" s="201"/>
      <c r="CB30" s="201"/>
      <c r="CC30" s="201"/>
      <c r="CD30" s="201"/>
      <c r="CE30" s="201"/>
    </row>
    <row r="31" ht="33" customHeight="1" spans="1:83">
      <c r="A31" s="162" t="s">
        <v>59</v>
      </c>
      <c r="B31" s="162" t="s">
        <v>104</v>
      </c>
      <c r="C31" s="155" t="s">
        <v>57</v>
      </c>
      <c r="D31" s="157" t="s">
        <v>62</v>
      </c>
      <c r="E31" s="157" t="s">
        <v>105</v>
      </c>
      <c r="F31" s="163">
        <v>16</v>
      </c>
      <c r="G31" s="164">
        <v>0</v>
      </c>
      <c r="H31" s="164">
        <v>0</v>
      </c>
      <c r="I31" s="164">
        <v>0</v>
      </c>
      <c r="J31" s="164">
        <v>0</v>
      </c>
      <c r="K31" s="164">
        <v>0</v>
      </c>
      <c r="L31" s="164">
        <v>0</v>
      </c>
      <c r="M31" s="164">
        <v>0</v>
      </c>
      <c r="N31" s="164">
        <v>0</v>
      </c>
      <c r="O31" s="164">
        <v>0</v>
      </c>
      <c r="P31" s="164">
        <v>0</v>
      </c>
      <c r="Q31" s="164">
        <v>0</v>
      </c>
      <c r="R31" s="164">
        <v>0</v>
      </c>
      <c r="S31" s="164">
        <v>0</v>
      </c>
      <c r="T31" s="164">
        <v>0</v>
      </c>
      <c r="U31" s="164">
        <v>0</v>
      </c>
      <c r="V31" s="164">
        <v>0</v>
      </c>
      <c r="W31" s="164">
        <v>0</v>
      </c>
      <c r="X31" s="164">
        <v>0</v>
      </c>
      <c r="Y31" s="164">
        <v>0</v>
      </c>
      <c r="Z31" s="164">
        <v>0</v>
      </c>
      <c r="AA31" s="164">
        <v>0</v>
      </c>
      <c r="AB31" s="170">
        <v>0</v>
      </c>
      <c r="AC31" s="164">
        <v>0</v>
      </c>
      <c r="AD31" s="164">
        <v>0</v>
      </c>
      <c r="AE31" s="164">
        <v>0</v>
      </c>
      <c r="AF31" s="164">
        <v>0</v>
      </c>
      <c r="AG31" s="164">
        <v>0</v>
      </c>
      <c r="AH31" s="164">
        <v>0</v>
      </c>
      <c r="AI31" s="164">
        <v>0</v>
      </c>
      <c r="AJ31" s="164">
        <v>0</v>
      </c>
      <c r="AK31" s="164">
        <v>0</v>
      </c>
      <c r="AL31" s="164"/>
      <c r="AM31" s="164"/>
      <c r="AN31" s="164"/>
      <c r="AO31" s="164">
        <v>0</v>
      </c>
      <c r="AP31" s="164">
        <v>0</v>
      </c>
      <c r="AQ31" s="184"/>
      <c r="AR31" s="184"/>
      <c r="AS31" s="184"/>
      <c r="AT31" s="184"/>
      <c r="AU31" s="179">
        <v>16</v>
      </c>
      <c r="AV31" s="180"/>
      <c r="AW31" s="180">
        <v>16</v>
      </c>
      <c r="AX31" s="180"/>
      <c r="AY31" s="180"/>
      <c r="AZ31" s="180"/>
      <c r="BA31" s="180"/>
      <c r="BB31" s="180"/>
      <c r="BC31" s="180"/>
      <c r="BD31" s="184"/>
      <c r="BE31" s="184"/>
      <c r="BF31" s="184"/>
      <c r="BG31" s="184"/>
      <c r="BH31" s="184"/>
      <c r="BI31" s="184"/>
      <c r="BJ31" s="184"/>
      <c r="BK31" s="184"/>
      <c r="BL31" s="184"/>
      <c r="BM31" s="184"/>
      <c r="BN31" s="184"/>
      <c r="BO31" s="184"/>
      <c r="BP31" s="184"/>
      <c r="BQ31" s="184"/>
      <c r="BR31" s="184"/>
      <c r="BS31" s="184"/>
      <c r="BT31" s="201"/>
      <c r="BU31" s="201"/>
      <c r="BV31" s="201"/>
      <c r="BW31" s="201"/>
      <c r="BX31" s="201"/>
      <c r="BY31" s="201"/>
      <c r="BZ31" s="201"/>
      <c r="CA31" s="201"/>
      <c r="CB31" s="201"/>
      <c r="CC31" s="201"/>
      <c r="CD31" s="201"/>
      <c r="CE31" s="201"/>
    </row>
    <row r="32" ht="33" customHeight="1" spans="1:83">
      <c r="A32" s="162" t="s">
        <v>59</v>
      </c>
      <c r="B32" s="162" t="s">
        <v>108</v>
      </c>
      <c r="C32" s="155" t="s">
        <v>61</v>
      </c>
      <c r="D32" s="157" t="s">
        <v>62</v>
      </c>
      <c r="E32" s="157" t="s">
        <v>109</v>
      </c>
      <c r="F32" s="163">
        <v>50</v>
      </c>
      <c r="G32" s="164">
        <v>0</v>
      </c>
      <c r="H32" s="164">
        <v>0</v>
      </c>
      <c r="I32" s="164">
        <v>0</v>
      </c>
      <c r="J32" s="164">
        <v>0</v>
      </c>
      <c r="K32" s="164">
        <v>0</v>
      </c>
      <c r="L32" s="164">
        <v>0</v>
      </c>
      <c r="M32" s="164">
        <v>0</v>
      </c>
      <c r="N32" s="164">
        <v>0</v>
      </c>
      <c r="O32" s="164">
        <v>0</v>
      </c>
      <c r="P32" s="164">
        <v>0</v>
      </c>
      <c r="Q32" s="164">
        <v>0</v>
      </c>
      <c r="R32" s="164">
        <v>0</v>
      </c>
      <c r="S32" s="164">
        <v>0</v>
      </c>
      <c r="T32" s="164">
        <v>0</v>
      </c>
      <c r="U32" s="164">
        <v>0</v>
      </c>
      <c r="V32" s="164">
        <v>0</v>
      </c>
      <c r="W32" s="164">
        <v>0</v>
      </c>
      <c r="X32" s="164">
        <v>0</v>
      </c>
      <c r="Y32" s="164">
        <v>0</v>
      </c>
      <c r="Z32" s="164">
        <v>0</v>
      </c>
      <c r="AA32" s="164">
        <v>0</v>
      </c>
      <c r="AB32" s="170">
        <v>0</v>
      </c>
      <c r="AC32" s="164">
        <v>0</v>
      </c>
      <c r="AD32" s="164">
        <v>0</v>
      </c>
      <c r="AE32" s="164">
        <v>0</v>
      </c>
      <c r="AF32" s="164">
        <v>0</v>
      </c>
      <c r="AG32" s="164">
        <v>0</v>
      </c>
      <c r="AH32" s="164">
        <v>0</v>
      </c>
      <c r="AI32" s="164">
        <v>0</v>
      </c>
      <c r="AJ32" s="164">
        <v>0</v>
      </c>
      <c r="AK32" s="164">
        <v>0</v>
      </c>
      <c r="AL32" s="164"/>
      <c r="AM32" s="164"/>
      <c r="AN32" s="164"/>
      <c r="AO32" s="164">
        <v>0</v>
      </c>
      <c r="AP32" s="164">
        <v>0</v>
      </c>
      <c r="AQ32" s="184"/>
      <c r="AR32" s="184"/>
      <c r="AS32" s="184"/>
      <c r="AT32" s="184"/>
      <c r="AU32" s="179">
        <v>50</v>
      </c>
      <c r="AV32" s="180"/>
      <c r="AW32" s="180">
        <v>50</v>
      </c>
      <c r="AX32" s="180"/>
      <c r="AY32" s="180"/>
      <c r="AZ32" s="180"/>
      <c r="BA32" s="180"/>
      <c r="BB32" s="180"/>
      <c r="BC32" s="180"/>
      <c r="BD32" s="184"/>
      <c r="BE32" s="184"/>
      <c r="BF32" s="184"/>
      <c r="BG32" s="184"/>
      <c r="BH32" s="184"/>
      <c r="BI32" s="184"/>
      <c r="BJ32" s="184"/>
      <c r="BK32" s="184"/>
      <c r="BL32" s="184"/>
      <c r="BM32" s="184"/>
      <c r="BN32" s="184"/>
      <c r="BO32" s="184"/>
      <c r="BP32" s="184"/>
      <c r="BQ32" s="184"/>
      <c r="BR32" s="184"/>
      <c r="BS32" s="184"/>
      <c r="BT32" s="201"/>
      <c r="BU32" s="201"/>
      <c r="BV32" s="201"/>
      <c r="BW32" s="201"/>
      <c r="BX32" s="201"/>
      <c r="BY32" s="201"/>
      <c r="BZ32" s="201"/>
      <c r="CA32" s="201"/>
      <c r="CB32" s="201"/>
      <c r="CC32" s="201"/>
      <c r="CD32" s="201"/>
      <c r="CE32" s="201"/>
    </row>
    <row r="33" ht="33" customHeight="1" spans="1:83">
      <c r="A33" s="162" t="s">
        <v>59</v>
      </c>
      <c r="B33" s="162" t="s">
        <v>112</v>
      </c>
      <c r="C33" s="155" t="s">
        <v>61</v>
      </c>
      <c r="D33" s="157" t="s">
        <v>62</v>
      </c>
      <c r="E33" s="157" t="s">
        <v>113</v>
      </c>
      <c r="F33" s="163">
        <v>30</v>
      </c>
      <c r="G33" s="164">
        <v>0</v>
      </c>
      <c r="H33" s="164">
        <v>0</v>
      </c>
      <c r="I33" s="164">
        <v>0</v>
      </c>
      <c r="J33" s="164">
        <v>0</v>
      </c>
      <c r="K33" s="164">
        <v>0</v>
      </c>
      <c r="L33" s="164">
        <v>0</v>
      </c>
      <c r="M33" s="164">
        <v>0</v>
      </c>
      <c r="N33" s="164">
        <v>0</v>
      </c>
      <c r="O33" s="164">
        <v>0</v>
      </c>
      <c r="P33" s="164">
        <v>0</v>
      </c>
      <c r="Q33" s="164">
        <v>0</v>
      </c>
      <c r="R33" s="164">
        <v>0</v>
      </c>
      <c r="S33" s="164">
        <v>0</v>
      </c>
      <c r="T33" s="164">
        <v>0</v>
      </c>
      <c r="U33" s="164">
        <v>0</v>
      </c>
      <c r="V33" s="164">
        <v>0</v>
      </c>
      <c r="W33" s="164">
        <v>0</v>
      </c>
      <c r="X33" s="164">
        <v>0</v>
      </c>
      <c r="Y33" s="164">
        <v>0</v>
      </c>
      <c r="Z33" s="164">
        <v>0</v>
      </c>
      <c r="AA33" s="164">
        <v>0</v>
      </c>
      <c r="AB33" s="170">
        <v>0</v>
      </c>
      <c r="AC33" s="164">
        <v>0</v>
      </c>
      <c r="AD33" s="164">
        <v>0</v>
      </c>
      <c r="AE33" s="164">
        <v>0</v>
      </c>
      <c r="AF33" s="164">
        <v>0</v>
      </c>
      <c r="AG33" s="164">
        <v>0</v>
      </c>
      <c r="AH33" s="164">
        <v>0</v>
      </c>
      <c r="AI33" s="164">
        <v>0</v>
      </c>
      <c r="AJ33" s="164">
        <v>0</v>
      </c>
      <c r="AK33" s="164">
        <v>0</v>
      </c>
      <c r="AL33" s="164"/>
      <c r="AM33" s="164"/>
      <c r="AN33" s="164"/>
      <c r="AO33" s="164">
        <v>0</v>
      </c>
      <c r="AP33" s="164">
        <v>0</v>
      </c>
      <c r="AQ33" s="184"/>
      <c r="AR33" s="184"/>
      <c r="AS33" s="184"/>
      <c r="AT33" s="184"/>
      <c r="AU33" s="179">
        <v>30</v>
      </c>
      <c r="AV33" s="180">
        <v>30</v>
      </c>
      <c r="AW33" s="180"/>
      <c r="AX33" s="180"/>
      <c r="AY33" s="180"/>
      <c r="AZ33" s="180"/>
      <c r="BA33" s="180"/>
      <c r="BB33" s="180"/>
      <c r="BC33" s="180"/>
      <c r="BD33" s="184"/>
      <c r="BE33" s="184"/>
      <c r="BF33" s="184"/>
      <c r="BG33" s="184"/>
      <c r="BH33" s="184"/>
      <c r="BI33" s="184"/>
      <c r="BJ33" s="184"/>
      <c r="BK33" s="184"/>
      <c r="BL33" s="184"/>
      <c r="BM33" s="184"/>
      <c r="BN33" s="184"/>
      <c r="BO33" s="184"/>
      <c r="BP33" s="184"/>
      <c r="BQ33" s="184"/>
      <c r="BR33" s="184"/>
      <c r="BS33" s="184"/>
      <c r="BT33" s="201"/>
      <c r="BU33" s="201"/>
      <c r="BV33" s="201"/>
      <c r="BW33" s="201"/>
      <c r="BX33" s="201"/>
      <c r="BY33" s="201"/>
      <c r="BZ33" s="201"/>
      <c r="CA33" s="201"/>
      <c r="CB33" s="201"/>
      <c r="CC33" s="201"/>
      <c r="CD33" s="201"/>
      <c r="CE33" s="201"/>
    </row>
    <row r="34" ht="33" customHeight="1" spans="1:83">
      <c r="A34" s="162" t="s">
        <v>59</v>
      </c>
      <c r="B34" s="162" t="s">
        <v>116</v>
      </c>
      <c r="C34" s="155" t="s">
        <v>61</v>
      </c>
      <c r="D34" s="157" t="s">
        <v>62</v>
      </c>
      <c r="E34" s="157" t="s">
        <v>117</v>
      </c>
      <c r="F34" s="163">
        <v>0.36</v>
      </c>
      <c r="G34" s="164">
        <v>0</v>
      </c>
      <c r="H34" s="164">
        <v>0</v>
      </c>
      <c r="I34" s="164">
        <v>0</v>
      </c>
      <c r="J34" s="164">
        <v>0</v>
      </c>
      <c r="K34" s="164">
        <v>0</v>
      </c>
      <c r="L34" s="164">
        <v>0</v>
      </c>
      <c r="M34" s="164">
        <v>0</v>
      </c>
      <c r="N34" s="164">
        <v>0</v>
      </c>
      <c r="O34" s="164">
        <v>0</v>
      </c>
      <c r="P34" s="164">
        <v>0</v>
      </c>
      <c r="Q34" s="164">
        <v>0</v>
      </c>
      <c r="R34" s="164">
        <v>0</v>
      </c>
      <c r="S34" s="164">
        <v>0</v>
      </c>
      <c r="T34" s="164">
        <v>0</v>
      </c>
      <c r="U34" s="164">
        <v>0</v>
      </c>
      <c r="V34" s="164">
        <v>0</v>
      </c>
      <c r="W34" s="164">
        <v>0</v>
      </c>
      <c r="X34" s="164">
        <v>0</v>
      </c>
      <c r="Y34" s="164">
        <v>0</v>
      </c>
      <c r="Z34" s="164">
        <v>0</v>
      </c>
      <c r="AA34" s="164">
        <v>0</v>
      </c>
      <c r="AB34" s="170">
        <v>0</v>
      </c>
      <c r="AC34" s="164">
        <v>0</v>
      </c>
      <c r="AD34" s="164">
        <v>0</v>
      </c>
      <c r="AE34" s="164">
        <v>0</v>
      </c>
      <c r="AF34" s="164">
        <v>0</v>
      </c>
      <c r="AG34" s="164">
        <v>0</v>
      </c>
      <c r="AH34" s="164">
        <v>0</v>
      </c>
      <c r="AI34" s="164">
        <v>0</v>
      </c>
      <c r="AJ34" s="164">
        <v>0</v>
      </c>
      <c r="AK34" s="164">
        <v>0</v>
      </c>
      <c r="AL34" s="164"/>
      <c r="AM34" s="164"/>
      <c r="AN34" s="164"/>
      <c r="AO34" s="164">
        <v>0</v>
      </c>
      <c r="AP34" s="164">
        <v>0</v>
      </c>
      <c r="AQ34" s="184"/>
      <c r="AR34" s="184"/>
      <c r="AS34" s="184"/>
      <c r="AT34" s="184"/>
      <c r="AU34" s="179">
        <v>0.36</v>
      </c>
      <c r="AV34" s="180">
        <v>0.36</v>
      </c>
      <c r="AW34" s="180"/>
      <c r="AX34" s="180"/>
      <c r="AY34" s="180"/>
      <c r="AZ34" s="180"/>
      <c r="BA34" s="180"/>
      <c r="BB34" s="180"/>
      <c r="BC34" s="180"/>
      <c r="BD34" s="184"/>
      <c r="BE34" s="184"/>
      <c r="BF34" s="184"/>
      <c r="BG34" s="184"/>
      <c r="BH34" s="184"/>
      <c r="BI34" s="184"/>
      <c r="BJ34" s="184"/>
      <c r="BK34" s="184"/>
      <c r="BL34" s="184"/>
      <c r="BM34" s="184"/>
      <c r="BN34" s="184"/>
      <c r="BO34" s="184"/>
      <c r="BP34" s="184"/>
      <c r="BQ34" s="184"/>
      <c r="BR34" s="184"/>
      <c r="BS34" s="184"/>
      <c r="BT34" s="201"/>
      <c r="BU34" s="201"/>
      <c r="BV34" s="201"/>
      <c r="BW34" s="201"/>
      <c r="BX34" s="201"/>
      <c r="BY34" s="201"/>
      <c r="BZ34" s="201"/>
      <c r="CA34" s="201"/>
      <c r="CB34" s="201"/>
      <c r="CC34" s="201"/>
      <c r="CD34" s="201"/>
      <c r="CE34" s="201"/>
    </row>
    <row r="35" ht="33" customHeight="1" spans="1:83">
      <c r="A35" s="162" t="s">
        <v>59</v>
      </c>
      <c r="B35" s="162" t="s">
        <v>116</v>
      </c>
      <c r="C35" s="155" t="s">
        <v>57</v>
      </c>
      <c r="D35" s="157" t="s">
        <v>62</v>
      </c>
      <c r="E35" s="157" t="s">
        <v>118</v>
      </c>
      <c r="F35" s="163">
        <v>29.76</v>
      </c>
      <c r="G35" s="164">
        <v>0</v>
      </c>
      <c r="H35" s="164">
        <v>0</v>
      </c>
      <c r="I35" s="164">
        <v>0</v>
      </c>
      <c r="J35" s="164">
        <v>0</v>
      </c>
      <c r="K35" s="164">
        <v>0</v>
      </c>
      <c r="L35" s="164">
        <v>0</v>
      </c>
      <c r="M35" s="164">
        <v>0</v>
      </c>
      <c r="N35" s="164">
        <v>0</v>
      </c>
      <c r="O35" s="164">
        <v>0</v>
      </c>
      <c r="P35" s="164">
        <v>0</v>
      </c>
      <c r="Q35" s="164">
        <v>0</v>
      </c>
      <c r="R35" s="164">
        <v>0</v>
      </c>
      <c r="S35" s="164">
        <v>0</v>
      </c>
      <c r="T35" s="164">
        <v>0</v>
      </c>
      <c r="U35" s="164">
        <v>0</v>
      </c>
      <c r="V35" s="164">
        <v>0</v>
      </c>
      <c r="W35" s="164">
        <v>0</v>
      </c>
      <c r="X35" s="164">
        <v>0</v>
      </c>
      <c r="Y35" s="164">
        <v>0</v>
      </c>
      <c r="Z35" s="164">
        <v>0</v>
      </c>
      <c r="AA35" s="164">
        <v>0</v>
      </c>
      <c r="AB35" s="170">
        <v>0</v>
      </c>
      <c r="AC35" s="164">
        <v>0</v>
      </c>
      <c r="AD35" s="164">
        <v>0</v>
      </c>
      <c r="AE35" s="164">
        <v>0</v>
      </c>
      <c r="AF35" s="164">
        <v>0</v>
      </c>
      <c r="AG35" s="164">
        <v>0</v>
      </c>
      <c r="AH35" s="164">
        <v>0</v>
      </c>
      <c r="AI35" s="164">
        <v>0</v>
      </c>
      <c r="AJ35" s="164">
        <v>0</v>
      </c>
      <c r="AK35" s="164">
        <v>0</v>
      </c>
      <c r="AL35" s="164"/>
      <c r="AM35" s="164"/>
      <c r="AN35" s="164"/>
      <c r="AO35" s="164">
        <v>0</v>
      </c>
      <c r="AP35" s="164">
        <v>0</v>
      </c>
      <c r="AQ35" s="184"/>
      <c r="AR35" s="184"/>
      <c r="AS35" s="184"/>
      <c r="AT35" s="184"/>
      <c r="AU35" s="179">
        <v>29.76</v>
      </c>
      <c r="AV35" s="180">
        <v>29.76</v>
      </c>
      <c r="AW35" s="180"/>
      <c r="AX35" s="180"/>
      <c r="AY35" s="180"/>
      <c r="AZ35" s="180"/>
      <c r="BA35" s="180"/>
      <c r="BB35" s="180"/>
      <c r="BC35" s="180"/>
      <c r="BD35" s="184"/>
      <c r="BE35" s="184"/>
      <c r="BF35" s="184"/>
      <c r="BG35" s="184"/>
      <c r="BH35" s="184"/>
      <c r="BI35" s="184"/>
      <c r="BJ35" s="184"/>
      <c r="BK35" s="184"/>
      <c r="BL35" s="184"/>
      <c r="BM35" s="184"/>
      <c r="BN35" s="184"/>
      <c r="BO35" s="184"/>
      <c r="BP35" s="184"/>
      <c r="BQ35" s="184"/>
      <c r="BR35" s="184"/>
      <c r="BS35" s="184"/>
      <c r="BT35" s="201"/>
      <c r="BU35" s="201"/>
      <c r="BV35" s="201"/>
      <c r="BW35" s="201"/>
      <c r="BX35" s="201"/>
      <c r="BY35" s="201"/>
      <c r="BZ35" s="201"/>
      <c r="CA35" s="201"/>
      <c r="CB35" s="201"/>
      <c r="CC35" s="201"/>
      <c r="CD35" s="201"/>
      <c r="CE35" s="201"/>
    </row>
    <row r="36" ht="33" customHeight="1" spans="1:83">
      <c r="A36" s="162" t="s">
        <v>123</v>
      </c>
      <c r="B36" s="162" t="s">
        <v>124</v>
      </c>
      <c r="C36" s="155" t="s">
        <v>61</v>
      </c>
      <c r="D36" s="157" t="s">
        <v>62</v>
      </c>
      <c r="E36" s="157" t="s">
        <v>125</v>
      </c>
      <c r="F36" s="163">
        <v>91.29</v>
      </c>
      <c r="G36" s="164">
        <v>0</v>
      </c>
      <c r="H36" s="164">
        <v>0</v>
      </c>
      <c r="I36" s="164">
        <v>0</v>
      </c>
      <c r="J36" s="164">
        <v>0</v>
      </c>
      <c r="K36" s="164">
        <v>0</v>
      </c>
      <c r="L36" s="164">
        <v>0</v>
      </c>
      <c r="M36" s="164">
        <v>0</v>
      </c>
      <c r="N36" s="164">
        <v>0</v>
      </c>
      <c r="O36" s="164">
        <v>0</v>
      </c>
      <c r="P36" s="164">
        <v>0</v>
      </c>
      <c r="Q36" s="164">
        <v>0</v>
      </c>
      <c r="R36" s="164">
        <v>0</v>
      </c>
      <c r="S36" s="164">
        <v>0</v>
      </c>
      <c r="T36" s="164">
        <v>0</v>
      </c>
      <c r="U36" s="164">
        <v>0</v>
      </c>
      <c r="V36" s="164">
        <v>0</v>
      </c>
      <c r="W36" s="164">
        <v>0</v>
      </c>
      <c r="X36" s="164">
        <v>0</v>
      </c>
      <c r="Y36" s="164">
        <v>0</v>
      </c>
      <c r="Z36" s="164">
        <v>0</v>
      </c>
      <c r="AA36" s="164">
        <v>0</v>
      </c>
      <c r="AB36" s="170">
        <v>0</v>
      </c>
      <c r="AC36" s="164">
        <v>0</v>
      </c>
      <c r="AD36" s="164">
        <v>0</v>
      </c>
      <c r="AE36" s="164">
        <v>0</v>
      </c>
      <c r="AF36" s="164">
        <v>0</v>
      </c>
      <c r="AG36" s="164">
        <v>0</v>
      </c>
      <c r="AH36" s="164">
        <v>0</v>
      </c>
      <c r="AI36" s="164">
        <v>0</v>
      </c>
      <c r="AJ36" s="164">
        <v>0</v>
      </c>
      <c r="AK36" s="164">
        <v>0</v>
      </c>
      <c r="AL36" s="164"/>
      <c r="AM36" s="164"/>
      <c r="AN36" s="164"/>
      <c r="AO36" s="164">
        <v>0</v>
      </c>
      <c r="AP36" s="164">
        <v>0</v>
      </c>
      <c r="AQ36" s="184"/>
      <c r="AR36" s="184"/>
      <c r="AS36" s="184"/>
      <c r="AT36" s="184"/>
      <c r="AU36" s="179">
        <v>91.29</v>
      </c>
      <c r="AV36" s="180"/>
      <c r="AW36" s="180"/>
      <c r="AX36" s="180"/>
      <c r="AY36" s="180"/>
      <c r="AZ36" s="180">
        <v>91.29</v>
      </c>
      <c r="BA36" s="180"/>
      <c r="BB36" s="180"/>
      <c r="BC36" s="180"/>
      <c r="BD36" s="184"/>
      <c r="BE36" s="184"/>
      <c r="BF36" s="184"/>
      <c r="BG36" s="184"/>
      <c r="BH36" s="184"/>
      <c r="BI36" s="184"/>
      <c r="BJ36" s="184"/>
      <c r="BK36" s="184"/>
      <c r="BL36" s="184"/>
      <c r="BM36" s="184"/>
      <c r="BN36" s="184"/>
      <c r="BO36" s="184"/>
      <c r="BP36" s="184"/>
      <c r="BQ36" s="184"/>
      <c r="BR36" s="184"/>
      <c r="BS36" s="184"/>
      <c r="BT36" s="201"/>
      <c r="BU36" s="201"/>
      <c r="BV36" s="201"/>
      <c r="BW36" s="201"/>
      <c r="BX36" s="201"/>
      <c r="BY36" s="201"/>
      <c r="BZ36" s="201"/>
      <c r="CA36" s="201"/>
      <c r="CB36" s="201"/>
      <c r="CC36" s="201"/>
      <c r="CD36" s="201"/>
      <c r="CE36" s="201"/>
    </row>
    <row r="37" ht="33" customHeight="1" spans="1:83">
      <c r="A37" s="162" t="s">
        <v>129</v>
      </c>
      <c r="B37" s="162" t="s">
        <v>60</v>
      </c>
      <c r="C37" s="155" t="s">
        <v>61</v>
      </c>
      <c r="D37" s="157" t="s">
        <v>62</v>
      </c>
      <c r="E37" s="157" t="s">
        <v>130</v>
      </c>
      <c r="F37" s="163">
        <v>23.04</v>
      </c>
      <c r="G37" s="164">
        <v>0</v>
      </c>
      <c r="H37" s="164">
        <v>0</v>
      </c>
      <c r="I37" s="164">
        <v>0</v>
      </c>
      <c r="J37" s="164">
        <v>0</v>
      </c>
      <c r="K37" s="164">
        <v>0</v>
      </c>
      <c r="L37" s="164">
        <v>0</v>
      </c>
      <c r="M37" s="164">
        <v>0</v>
      </c>
      <c r="N37" s="164">
        <v>0</v>
      </c>
      <c r="O37" s="164">
        <v>0</v>
      </c>
      <c r="P37" s="164">
        <v>0</v>
      </c>
      <c r="Q37" s="164">
        <v>0</v>
      </c>
      <c r="R37" s="164">
        <v>0</v>
      </c>
      <c r="S37" s="164">
        <v>23.04</v>
      </c>
      <c r="T37" s="164">
        <v>0</v>
      </c>
      <c r="U37" s="164">
        <v>0</v>
      </c>
      <c r="V37" s="164">
        <v>0</v>
      </c>
      <c r="W37" s="164">
        <v>0</v>
      </c>
      <c r="X37" s="164">
        <v>0</v>
      </c>
      <c r="Y37" s="164">
        <v>0</v>
      </c>
      <c r="Z37" s="164">
        <v>0</v>
      </c>
      <c r="AA37" s="164">
        <v>0</v>
      </c>
      <c r="AB37" s="170">
        <v>0</v>
      </c>
      <c r="AC37" s="164">
        <v>0</v>
      </c>
      <c r="AD37" s="164">
        <v>0</v>
      </c>
      <c r="AE37" s="164">
        <v>0</v>
      </c>
      <c r="AF37" s="164">
        <v>0</v>
      </c>
      <c r="AG37" s="164">
        <v>0</v>
      </c>
      <c r="AH37" s="164">
        <v>0</v>
      </c>
      <c r="AI37" s="164">
        <v>0</v>
      </c>
      <c r="AJ37" s="164">
        <v>0</v>
      </c>
      <c r="AK37" s="164">
        <v>0</v>
      </c>
      <c r="AL37" s="164"/>
      <c r="AM37" s="164"/>
      <c r="AN37" s="164"/>
      <c r="AO37" s="164">
        <v>0</v>
      </c>
      <c r="AP37" s="164">
        <v>0</v>
      </c>
      <c r="AQ37" s="184"/>
      <c r="AR37" s="184"/>
      <c r="AS37" s="184"/>
      <c r="AT37" s="184"/>
      <c r="AU37" s="179"/>
      <c r="AV37" s="180"/>
      <c r="AW37" s="180"/>
      <c r="AX37" s="180"/>
      <c r="AY37" s="180"/>
      <c r="AZ37" s="180"/>
      <c r="BA37" s="180"/>
      <c r="BB37" s="180"/>
      <c r="BC37" s="180"/>
      <c r="BD37" s="184"/>
      <c r="BE37" s="184"/>
      <c r="BF37" s="184"/>
      <c r="BG37" s="184"/>
      <c r="BH37" s="184"/>
      <c r="BI37" s="184"/>
      <c r="BJ37" s="184"/>
      <c r="BK37" s="184"/>
      <c r="BL37" s="184"/>
      <c r="BM37" s="184"/>
      <c r="BN37" s="184"/>
      <c r="BO37" s="184"/>
      <c r="BP37" s="184"/>
      <c r="BQ37" s="184"/>
      <c r="BR37" s="184"/>
      <c r="BS37" s="184"/>
      <c r="BT37" s="201"/>
      <c r="BU37" s="201"/>
      <c r="BV37" s="201"/>
      <c r="BW37" s="201"/>
      <c r="BX37" s="201"/>
      <c r="BY37" s="201"/>
      <c r="BZ37" s="201"/>
      <c r="CA37" s="201"/>
      <c r="CB37" s="201"/>
      <c r="CC37" s="201"/>
      <c r="CD37" s="201"/>
      <c r="CE37" s="201"/>
    </row>
    <row r="38" ht="33" customHeight="1" spans="1:83">
      <c r="A38" s="162"/>
      <c r="B38" s="162"/>
      <c r="C38" s="155"/>
      <c r="D38" s="157" t="s">
        <v>131</v>
      </c>
      <c r="E38" s="157" t="s">
        <v>132</v>
      </c>
      <c r="F38" s="163">
        <v>1347.3</v>
      </c>
      <c r="G38" s="164">
        <v>240.94</v>
      </c>
      <c r="H38" s="164">
        <v>31.94</v>
      </c>
      <c r="I38" s="164">
        <v>6</v>
      </c>
      <c r="J38" s="164">
        <v>0</v>
      </c>
      <c r="K38" s="164">
        <v>70</v>
      </c>
      <c r="L38" s="164">
        <v>37</v>
      </c>
      <c r="M38" s="164">
        <v>6</v>
      </c>
      <c r="N38" s="164">
        <v>16</v>
      </c>
      <c r="O38" s="164">
        <v>6</v>
      </c>
      <c r="P38" s="164">
        <v>2</v>
      </c>
      <c r="Q38" s="164">
        <v>2</v>
      </c>
      <c r="R38" s="164">
        <v>2</v>
      </c>
      <c r="S38" s="164">
        <v>18</v>
      </c>
      <c r="T38" s="164">
        <v>50</v>
      </c>
      <c r="U38" s="164">
        <v>993.36</v>
      </c>
      <c r="V38" s="164">
        <v>25.93</v>
      </c>
      <c r="W38" s="164">
        <v>8</v>
      </c>
      <c r="X38" s="164">
        <v>2</v>
      </c>
      <c r="Y38" s="164">
        <v>2</v>
      </c>
      <c r="Z38" s="164">
        <v>16</v>
      </c>
      <c r="AA38" s="164">
        <v>5</v>
      </c>
      <c r="AB38" s="170">
        <v>59.67</v>
      </c>
      <c r="AC38" s="164">
        <v>5.4</v>
      </c>
      <c r="AD38" s="164">
        <v>75</v>
      </c>
      <c r="AE38" s="164">
        <v>2.36</v>
      </c>
      <c r="AF38" s="164">
        <v>3</v>
      </c>
      <c r="AG38" s="164">
        <v>5</v>
      </c>
      <c r="AH38" s="164">
        <v>3</v>
      </c>
      <c r="AI38" s="164">
        <v>183</v>
      </c>
      <c r="AJ38" s="164">
        <v>2</v>
      </c>
      <c r="AK38" s="164">
        <v>75</v>
      </c>
      <c r="AL38" s="164">
        <v>3</v>
      </c>
      <c r="AM38" s="164">
        <v>8</v>
      </c>
      <c r="AN38" s="164">
        <v>70</v>
      </c>
      <c r="AO38" s="164">
        <v>345</v>
      </c>
      <c r="AP38" s="180">
        <v>85</v>
      </c>
      <c r="AQ38" s="180">
        <v>85</v>
      </c>
      <c r="AR38" s="180"/>
      <c r="AS38" s="180"/>
      <c r="AT38" s="180">
        <v>10</v>
      </c>
      <c r="AU38" s="179">
        <v>13</v>
      </c>
      <c r="AV38" s="180">
        <v>8</v>
      </c>
      <c r="AW38" s="180"/>
      <c r="AX38" s="180"/>
      <c r="AY38" s="180"/>
      <c r="AZ38" s="180"/>
      <c r="BA38" s="180"/>
      <c r="BB38" s="180"/>
      <c r="BC38" s="180">
        <v>5</v>
      </c>
      <c r="BD38" s="184"/>
      <c r="BE38" s="184"/>
      <c r="BF38" s="184"/>
      <c r="BG38" s="184"/>
      <c r="BH38" s="184"/>
      <c r="BI38" s="184"/>
      <c r="BJ38" s="184"/>
      <c r="BK38" s="184"/>
      <c r="BL38" s="184"/>
      <c r="BM38" s="184"/>
      <c r="BN38" s="184"/>
      <c r="BO38" s="184"/>
      <c r="BP38" s="184"/>
      <c r="BQ38" s="184"/>
      <c r="BR38" s="184"/>
      <c r="BS38" s="184"/>
      <c r="BT38" s="201"/>
      <c r="BU38" s="201"/>
      <c r="BV38" s="201"/>
      <c r="BW38" s="205">
        <v>100</v>
      </c>
      <c r="BX38" s="205">
        <v>20</v>
      </c>
      <c r="BY38" s="205">
        <v>10</v>
      </c>
      <c r="BZ38" s="205">
        <v>30</v>
      </c>
      <c r="CA38" s="205">
        <v>40</v>
      </c>
      <c r="CB38" s="201"/>
      <c r="CC38" s="201"/>
      <c r="CD38" s="201"/>
      <c r="CE38" s="201"/>
    </row>
    <row r="39" ht="33" customHeight="1" spans="1:83">
      <c r="A39" s="162" t="s">
        <v>59</v>
      </c>
      <c r="B39" s="162" t="s">
        <v>94</v>
      </c>
      <c r="C39" s="155" t="s">
        <v>66</v>
      </c>
      <c r="D39" s="157" t="s">
        <v>133</v>
      </c>
      <c r="E39" s="157" t="s">
        <v>134</v>
      </c>
      <c r="F39" s="163">
        <v>1347.3</v>
      </c>
      <c r="G39" s="164">
        <v>240.94</v>
      </c>
      <c r="H39" s="164">
        <v>31.94</v>
      </c>
      <c r="I39" s="164">
        <v>6</v>
      </c>
      <c r="J39" s="164">
        <v>0</v>
      </c>
      <c r="K39" s="164">
        <v>70</v>
      </c>
      <c r="L39" s="164">
        <v>37</v>
      </c>
      <c r="M39" s="164">
        <v>6</v>
      </c>
      <c r="N39" s="164">
        <v>16</v>
      </c>
      <c r="O39" s="164">
        <v>6</v>
      </c>
      <c r="P39" s="164">
        <v>2</v>
      </c>
      <c r="Q39" s="164">
        <v>2</v>
      </c>
      <c r="R39" s="164">
        <v>2</v>
      </c>
      <c r="S39" s="164">
        <v>18</v>
      </c>
      <c r="T39" s="164">
        <v>50</v>
      </c>
      <c r="U39" s="164">
        <v>993.36</v>
      </c>
      <c r="V39" s="164">
        <v>25.93</v>
      </c>
      <c r="W39" s="164">
        <v>8</v>
      </c>
      <c r="X39" s="164">
        <v>2</v>
      </c>
      <c r="Y39" s="164">
        <v>2</v>
      </c>
      <c r="Z39" s="164">
        <v>16</v>
      </c>
      <c r="AA39" s="164">
        <v>5</v>
      </c>
      <c r="AB39" s="170">
        <v>59.67</v>
      </c>
      <c r="AC39" s="164">
        <v>5.4</v>
      </c>
      <c r="AD39" s="164">
        <v>75</v>
      </c>
      <c r="AE39" s="164">
        <v>2.36</v>
      </c>
      <c r="AF39" s="164">
        <v>3</v>
      </c>
      <c r="AG39" s="164">
        <v>5</v>
      </c>
      <c r="AH39" s="164">
        <v>3</v>
      </c>
      <c r="AI39" s="164">
        <v>183</v>
      </c>
      <c r="AJ39" s="164">
        <v>2</v>
      </c>
      <c r="AK39" s="164">
        <v>75</v>
      </c>
      <c r="AL39" s="164">
        <v>3</v>
      </c>
      <c r="AM39" s="164">
        <v>8</v>
      </c>
      <c r="AN39" s="164">
        <v>70</v>
      </c>
      <c r="AO39" s="164">
        <v>345</v>
      </c>
      <c r="AP39" s="180">
        <v>85</v>
      </c>
      <c r="AQ39" s="180">
        <v>85</v>
      </c>
      <c r="AR39" s="180"/>
      <c r="AS39" s="180"/>
      <c r="AT39" s="180">
        <v>10</v>
      </c>
      <c r="AU39" s="179">
        <v>13</v>
      </c>
      <c r="AV39" s="180">
        <v>8</v>
      </c>
      <c r="AW39" s="180"/>
      <c r="AX39" s="180"/>
      <c r="AY39" s="180"/>
      <c r="AZ39" s="180"/>
      <c r="BA39" s="180"/>
      <c r="BB39" s="180"/>
      <c r="BC39" s="180">
        <v>5</v>
      </c>
      <c r="BD39" s="184"/>
      <c r="BE39" s="184"/>
      <c r="BF39" s="184"/>
      <c r="BG39" s="184"/>
      <c r="BH39" s="184"/>
      <c r="BI39" s="184"/>
      <c r="BJ39" s="184"/>
      <c r="BK39" s="184"/>
      <c r="BL39" s="184"/>
      <c r="BM39" s="184"/>
      <c r="BN39" s="184"/>
      <c r="BO39" s="184"/>
      <c r="BP39" s="184"/>
      <c r="BQ39" s="184"/>
      <c r="BR39" s="184"/>
      <c r="BS39" s="184"/>
      <c r="BT39" s="201"/>
      <c r="BU39" s="201"/>
      <c r="BV39" s="201"/>
      <c r="BW39" s="205">
        <v>100</v>
      </c>
      <c r="BX39" s="205">
        <v>20</v>
      </c>
      <c r="BY39" s="205">
        <v>10</v>
      </c>
      <c r="BZ39" s="205">
        <v>30</v>
      </c>
      <c r="CA39" s="205">
        <v>40</v>
      </c>
      <c r="CB39" s="201"/>
      <c r="CC39" s="201"/>
      <c r="CD39" s="201"/>
      <c r="CE39" s="201"/>
    </row>
    <row r="40" ht="33" customHeight="1" spans="1:83">
      <c r="A40" s="162"/>
      <c r="B40" s="162"/>
      <c r="C40" s="155"/>
      <c r="D40" s="157" t="s">
        <v>135</v>
      </c>
      <c r="E40" s="157" t="s">
        <v>136</v>
      </c>
      <c r="F40" s="163">
        <v>317.58</v>
      </c>
      <c r="G40" s="164">
        <v>167.48</v>
      </c>
      <c r="H40" s="164">
        <v>46.17</v>
      </c>
      <c r="I40" s="164">
        <v>3.7</v>
      </c>
      <c r="J40" s="164">
        <v>0</v>
      </c>
      <c r="K40" s="164">
        <v>34.71</v>
      </c>
      <c r="L40" s="164">
        <v>16.92</v>
      </c>
      <c r="M40" s="164">
        <v>6.77</v>
      </c>
      <c r="N40" s="164">
        <v>5.92</v>
      </c>
      <c r="O40" s="164">
        <v>1.1</v>
      </c>
      <c r="P40" s="164">
        <v>0.42</v>
      </c>
      <c r="Q40" s="164">
        <v>0.51</v>
      </c>
      <c r="R40" s="164">
        <v>0.17</v>
      </c>
      <c r="S40" s="164">
        <v>15.19</v>
      </c>
      <c r="T40" s="164">
        <v>37</v>
      </c>
      <c r="U40" s="164">
        <v>62.51</v>
      </c>
      <c r="V40" s="164">
        <v>4.65</v>
      </c>
      <c r="W40" s="164">
        <v>0</v>
      </c>
      <c r="X40" s="164">
        <v>0.1</v>
      </c>
      <c r="Y40" s="164">
        <v>6</v>
      </c>
      <c r="Z40" s="164">
        <v>4.6</v>
      </c>
      <c r="AA40" s="164">
        <v>2.8</v>
      </c>
      <c r="AB40" s="170">
        <v>7</v>
      </c>
      <c r="AC40" s="164">
        <v>8.4</v>
      </c>
      <c r="AD40" s="164">
        <v>10</v>
      </c>
      <c r="AE40" s="164">
        <v>0.36</v>
      </c>
      <c r="AF40" s="164">
        <v>0.2</v>
      </c>
      <c r="AG40" s="164">
        <v>0</v>
      </c>
      <c r="AH40" s="164">
        <v>0.6</v>
      </c>
      <c r="AI40" s="164">
        <v>3.3</v>
      </c>
      <c r="AJ40" s="164">
        <v>1.15</v>
      </c>
      <c r="AK40" s="164">
        <v>3.6</v>
      </c>
      <c r="AL40" s="164"/>
      <c r="AM40" s="164"/>
      <c r="AN40" s="164"/>
      <c r="AO40" s="164"/>
      <c r="AP40" s="164">
        <v>8.4</v>
      </c>
      <c r="AQ40" s="180">
        <v>8.4</v>
      </c>
      <c r="AR40" s="180"/>
      <c r="AS40" s="180"/>
      <c r="AT40" s="180">
        <v>1.35</v>
      </c>
      <c r="AU40" s="179">
        <v>87.59</v>
      </c>
      <c r="AV40" s="180">
        <v>40</v>
      </c>
      <c r="AW40" s="180"/>
      <c r="AX40" s="180"/>
      <c r="AY40" s="180"/>
      <c r="AZ40" s="180">
        <v>5</v>
      </c>
      <c r="BA40" s="180">
        <v>0.04</v>
      </c>
      <c r="BB40" s="180">
        <v>42</v>
      </c>
      <c r="BC40" s="180">
        <v>0.55</v>
      </c>
      <c r="BD40" s="184"/>
      <c r="BE40" s="184"/>
      <c r="BF40" s="184"/>
      <c r="BG40" s="184"/>
      <c r="BH40" s="184"/>
      <c r="BI40" s="184"/>
      <c r="BJ40" s="184"/>
      <c r="BK40" s="184"/>
      <c r="BL40" s="184"/>
      <c r="BM40" s="184"/>
      <c r="BN40" s="184"/>
      <c r="BO40" s="184"/>
      <c r="BP40" s="184"/>
      <c r="BQ40" s="184"/>
      <c r="BR40" s="184"/>
      <c r="BS40" s="184"/>
      <c r="BT40" s="201"/>
      <c r="BU40" s="201"/>
      <c r="BV40" s="201"/>
      <c r="BW40" s="205"/>
      <c r="BX40" s="205"/>
      <c r="BY40" s="205"/>
      <c r="BZ40" s="205"/>
      <c r="CA40" s="205"/>
      <c r="CB40" s="201"/>
      <c r="CC40" s="201"/>
      <c r="CD40" s="201"/>
      <c r="CE40" s="201"/>
    </row>
    <row r="41" ht="33" customHeight="1" spans="1:83">
      <c r="A41" s="162" t="s">
        <v>59</v>
      </c>
      <c r="B41" s="162" t="s">
        <v>74</v>
      </c>
      <c r="C41" s="155" t="s">
        <v>72</v>
      </c>
      <c r="D41" s="157" t="s">
        <v>137</v>
      </c>
      <c r="E41" s="157" t="s">
        <v>75</v>
      </c>
      <c r="F41" s="163">
        <v>16.92</v>
      </c>
      <c r="G41" s="164">
        <v>16.92</v>
      </c>
      <c r="H41" s="164">
        <v>0</v>
      </c>
      <c r="I41" s="164">
        <v>0</v>
      </c>
      <c r="J41" s="164">
        <v>0</v>
      </c>
      <c r="K41" s="164">
        <v>0</v>
      </c>
      <c r="L41" s="164">
        <v>16.92</v>
      </c>
      <c r="M41" s="164">
        <v>0</v>
      </c>
      <c r="N41" s="164">
        <v>0</v>
      </c>
      <c r="O41" s="164">
        <v>0</v>
      </c>
      <c r="P41" s="164">
        <v>0</v>
      </c>
      <c r="Q41" s="164">
        <v>0</v>
      </c>
      <c r="R41" s="164">
        <v>0</v>
      </c>
      <c r="S41" s="164">
        <v>0</v>
      </c>
      <c r="T41" s="164">
        <v>0</v>
      </c>
      <c r="U41" s="164">
        <v>0</v>
      </c>
      <c r="V41" s="164">
        <v>0</v>
      </c>
      <c r="W41" s="164">
        <v>0</v>
      </c>
      <c r="X41" s="164">
        <v>0</v>
      </c>
      <c r="Y41" s="164">
        <v>0</v>
      </c>
      <c r="Z41" s="164">
        <v>0</v>
      </c>
      <c r="AA41" s="164">
        <v>0</v>
      </c>
      <c r="AB41" s="170">
        <v>0</v>
      </c>
      <c r="AC41" s="164">
        <v>0</v>
      </c>
      <c r="AD41" s="164">
        <v>0</v>
      </c>
      <c r="AE41" s="164">
        <v>0</v>
      </c>
      <c r="AF41" s="164">
        <v>0</v>
      </c>
      <c r="AG41" s="164">
        <v>0</v>
      </c>
      <c r="AH41" s="164">
        <v>0</v>
      </c>
      <c r="AI41" s="164">
        <v>0</v>
      </c>
      <c r="AJ41" s="164">
        <v>0</v>
      </c>
      <c r="AK41" s="164">
        <v>0</v>
      </c>
      <c r="AL41" s="164"/>
      <c r="AM41" s="164"/>
      <c r="AN41" s="164"/>
      <c r="AO41" s="164"/>
      <c r="AP41" s="164">
        <v>0</v>
      </c>
      <c r="AQ41" s="180"/>
      <c r="AR41" s="180"/>
      <c r="AS41" s="180"/>
      <c r="AT41" s="180"/>
      <c r="AU41" s="179">
        <v>0</v>
      </c>
      <c r="AV41" s="180"/>
      <c r="AW41" s="180"/>
      <c r="AX41" s="180"/>
      <c r="AY41" s="180"/>
      <c r="AZ41" s="180"/>
      <c r="BA41" s="180"/>
      <c r="BB41" s="180"/>
      <c r="BC41" s="180"/>
      <c r="BD41" s="184"/>
      <c r="BE41" s="184"/>
      <c r="BF41" s="184"/>
      <c r="BG41" s="184"/>
      <c r="BH41" s="184"/>
      <c r="BI41" s="184"/>
      <c r="BJ41" s="184"/>
      <c r="BK41" s="184"/>
      <c r="BL41" s="184"/>
      <c r="BM41" s="184"/>
      <c r="BN41" s="184"/>
      <c r="BO41" s="184"/>
      <c r="BP41" s="184"/>
      <c r="BQ41" s="184"/>
      <c r="BR41" s="184"/>
      <c r="BS41" s="184"/>
      <c r="BT41" s="201"/>
      <c r="BU41" s="201"/>
      <c r="BV41" s="201"/>
      <c r="BW41" s="205"/>
      <c r="BX41" s="205"/>
      <c r="BY41" s="205"/>
      <c r="BZ41" s="205"/>
      <c r="CA41" s="205"/>
      <c r="CB41" s="201"/>
      <c r="CC41" s="201"/>
      <c r="CD41" s="201"/>
      <c r="CE41" s="201"/>
    </row>
    <row r="42" ht="33" customHeight="1" spans="1:83">
      <c r="A42" s="162" t="s">
        <v>59</v>
      </c>
      <c r="B42" s="162" t="s">
        <v>74</v>
      </c>
      <c r="C42" s="155" t="s">
        <v>68</v>
      </c>
      <c r="D42" s="157" t="s">
        <v>137</v>
      </c>
      <c r="E42" s="157" t="s">
        <v>76</v>
      </c>
      <c r="F42" s="163">
        <v>6.77</v>
      </c>
      <c r="G42" s="164">
        <v>6.77</v>
      </c>
      <c r="H42" s="164">
        <v>0</v>
      </c>
      <c r="I42" s="164">
        <v>0</v>
      </c>
      <c r="J42" s="164">
        <v>0</v>
      </c>
      <c r="K42" s="164">
        <v>0</v>
      </c>
      <c r="L42" s="164">
        <v>0</v>
      </c>
      <c r="M42" s="164">
        <v>6.77</v>
      </c>
      <c r="N42" s="164">
        <v>0</v>
      </c>
      <c r="O42" s="164">
        <v>0</v>
      </c>
      <c r="P42" s="164">
        <v>0</v>
      </c>
      <c r="Q42" s="164">
        <v>0</v>
      </c>
      <c r="R42" s="164">
        <v>0</v>
      </c>
      <c r="S42" s="164">
        <v>0</v>
      </c>
      <c r="T42" s="164">
        <v>0</v>
      </c>
      <c r="U42" s="164">
        <v>0</v>
      </c>
      <c r="V42" s="164">
        <v>0</v>
      </c>
      <c r="W42" s="164">
        <v>0</v>
      </c>
      <c r="X42" s="164">
        <v>0</v>
      </c>
      <c r="Y42" s="164">
        <v>0</v>
      </c>
      <c r="Z42" s="164">
        <v>0</v>
      </c>
      <c r="AA42" s="164">
        <v>0</v>
      </c>
      <c r="AB42" s="170">
        <v>0</v>
      </c>
      <c r="AC42" s="164">
        <v>0</v>
      </c>
      <c r="AD42" s="164">
        <v>0</v>
      </c>
      <c r="AE42" s="164">
        <v>0</v>
      </c>
      <c r="AF42" s="164">
        <v>0</v>
      </c>
      <c r="AG42" s="164">
        <v>0</v>
      </c>
      <c r="AH42" s="164">
        <v>0</v>
      </c>
      <c r="AI42" s="164">
        <v>0</v>
      </c>
      <c r="AJ42" s="164">
        <v>0</v>
      </c>
      <c r="AK42" s="164">
        <v>0</v>
      </c>
      <c r="AL42" s="164"/>
      <c r="AM42" s="164"/>
      <c r="AN42" s="164"/>
      <c r="AO42" s="164"/>
      <c r="AP42" s="164">
        <v>0</v>
      </c>
      <c r="AQ42" s="180"/>
      <c r="AR42" s="180"/>
      <c r="AS42" s="180"/>
      <c r="AT42" s="180"/>
      <c r="AU42" s="179">
        <v>0</v>
      </c>
      <c r="AV42" s="180"/>
      <c r="AW42" s="180"/>
      <c r="AX42" s="180"/>
      <c r="AY42" s="180"/>
      <c r="AZ42" s="180"/>
      <c r="BA42" s="180"/>
      <c r="BB42" s="180"/>
      <c r="BC42" s="180"/>
      <c r="BD42" s="184"/>
      <c r="BE42" s="184"/>
      <c r="BF42" s="184"/>
      <c r="BG42" s="184"/>
      <c r="BH42" s="184"/>
      <c r="BI42" s="184"/>
      <c r="BJ42" s="184"/>
      <c r="BK42" s="184"/>
      <c r="BL42" s="184"/>
      <c r="BM42" s="184"/>
      <c r="BN42" s="184"/>
      <c r="BO42" s="184"/>
      <c r="BP42" s="184"/>
      <c r="BQ42" s="184"/>
      <c r="BR42" s="184"/>
      <c r="BS42" s="184"/>
      <c r="BT42" s="201"/>
      <c r="BU42" s="201"/>
      <c r="BV42" s="201"/>
      <c r="BW42" s="205"/>
      <c r="BX42" s="205"/>
      <c r="BY42" s="205"/>
      <c r="BZ42" s="205"/>
      <c r="CA42" s="205"/>
      <c r="CB42" s="201"/>
      <c r="CC42" s="201"/>
      <c r="CD42" s="201"/>
      <c r="CE42" s="201"/>
    </row>
    <row r="43" ht="33" customHeight="1" spans="1:83">
      <c r="A43" s="162" t="s">
        <v>59</v>
      </c>
      <c r="B43" s="162" t="s">
        <v>94</v>
      </c>
      <c r="C43" s="155" t="s">
        <v>72</v>
      </c>
      <c r="D43" s="157" t="s">
        <v>137</v>
      </c>
      <c r="E43" s="157" t="s">
        <v>138</v>
      </c>
      <c r="F43" s="163">
        <v>271.68</v>
      </c>
      <c r="G43" s="164">
        <v>128.6</v>
      </c>
      <c r="H43" s="164">
        <v>46.17</v>
      </c>
      <c r="I43" s="164">
        <v>3.7</v>
      </c>
      <c r="J43" s="164">
        <v>0</v>
      </c>
      <c r="K43" s="164">
        <v>34.71</v>
      </c>
      <c r="L43" s="164">
        <v>0</v>
      </c>
      <c r="M43" s="164">
        <v>0</v>
      </c>
      <c r="N43" s="164">
        <v>5.92</v>
      </c>
      <c r="O43" s="164">
        <v>1.1</v>
      </c>
      <c r="P43" s="164">
        <v>0.42</v>
      </c>
      <c r="Q43" s="164">
        <v>0.51</v>
      </c>
      <c r="R43" s="164">
        <v>0.17</v>
      </c>
      <c r="S43" s="164">
        <v>0</v>
      </c>
      <c r="T43" s="164">
        <v>37</v>
      </c>
      <c r="U43" s="164">
        <v>62.51</v>
      </c>
      <c r="V43" s="164">
        <v>4.65</v>
      </c>
      <c r="W43" s="164">
        <v>0</v>
      </c>
      <c r="X43" s="164">
        <v>0.1</v>
      </c>
      <c r="Y43" s="164">
        <v>6</v>
      </c>
      <c r="Z43" s="164">
        <v>4.6</v>
      </c>
      <c r="AA43" s="164">
        <v>2.8</v>
      </c>
      <c r="AB43" s="170">
        <v>7</v>
      </c>
      <c r="AC43" s="164">
        <v>8.4</v>
      </c>
      <c r="AD43" s="164">
        <v>10</v>
      </c>
      <c r="AE43" s="164">
        <v>0.36</v>
      </c>
      <c r="AF43" s="164">
        <v>0.2</v>
      </c>
      <c r="AG43" s="164">
        <v>0</v>
      </c>
      <c r="AH43" s="164">
        <v>0.6</v>
      </c>
      <c r="AI43" s="164">
        <v>3.3</v>
      </c>
      <c r="AJ43" s="164">
        <v>1.15</v>
      </c>
      <c r="AK43" s="164">
        <v>3.6</v>
      </c>
      <c r="AL43" s="164"/>
      <c r="AM43" s="164"/>
      <c r="AN43" s="164"/>
      <c r="AO43" s="164"/>
      <c r="AP43" s="164">
        <v>8.4</v>
      </c>
      <c r="AQ43" s="180">
        <v>8.4</v>
      </c>
      <c r="AR43" s="180"/>
      <c r="AS43" s="180"/>
      <c r="AT43" s="180">
        <v>1.35</v>
      </c>
      <c r="AU43" s="179">
        <v>87.59</v>
      </c>
      <c r="AV43" s="180">
        <v>40</v>
      </c>
      <c r="AW43" s="180"/>
      <c r="AX43" s="180"/>
      <c r="AY43" s="180"/>
      <c r="AZ43" s="180">
        <v>5</v>
      </c>
      <c r="BA43" s="180">
        <v>0.04</v>
      </c>
      <c r="BB43" s="180">
        <v>42</v>
      </c>
      <c r="BC43" s="180">
        <v>0.55</v>
      </c>
      <c r="BD43" s="184"/>
      <c r="BE43" s="184"/>
      <c r="BF43" s="184"/>
      <c r="BG43" s="184"/>
      <c r="BH43" s="184"/>
      <c r="BI43" s="184"/>
      <c r="BJ43" s="184"/>
      <c r="BK43" s="184"/>
      <c r="BL43" s="184"/>
      <c r="BM43" s="184"/>
      <c r="BN43" s="184"/>
      <c r="BO43" s="184"/>
      <c r="BP43" s="184"/>
      <c r="BQ43" s="184"/>
      <c r="BR43" s="184"/>
      <c r="BS43" s="184"/>
      <c r="BT43" s="201"/>
      <c r="BU43" s="201"/>
      <c r="BV43" s="201"/>
      <c r="BW43" s="205"/>
      <c r="BX43" s="205"/>
      <c r="BY43" s="205"/>
      <c r="BZ43" s="205"/>
      <c r="CA43" s="205"/>
      <c r="CB43" s="201"/>
      <c r="CC43" s="201"/>
      <c r="CD43" s="201"/>
      <c r="CE43" s="201"/>
    </row>
    <row r="44" ht="33" customHeight="1" spans="1:83">
      <c r="A44" s="162" t="s">
        <v>129</v>
      </c>
      <c r="B44" s="162" t="s">
        <v>60</v>
      </c>
      <c r="C44" s="155" t="s">
        <v>61</v>
      </c>
      <c r="D44" s="157" t="s">
        <v>137</v>
      </c>
      <c r="E44" s="157" t="s">
        <v>130</v>
      </c>
      <c r="F44" s="163">
        <v>15.19</v>
      </c>
      <c r="G44" s="164">
        <v>15.19</v>
      </c>
      <c r="H44" s="164">
        <v>0</v>
      </c>
      <c r="I44" s="164">
        <v>0</v>
      </c>
      <c r="J44" s="164">
        <v>0</v>
      </c>
      <c r="K44" s="164">
        <v>0</v>
      </c>
      <c r="L44" s="164">
        <v>0</v>
      </c>
      <c r="M44" s="164">
        <v>0</v>
      </c>
      <c r="N44" s="164">
        <v>0</v>
      </c>
      <c r="O44" s="164">
        <v>0</v>
      </c>
      <c r="P44" s="164">
        <v>0</v>
      </c>
      <c r="Q44" s="164">
        <v>0</v>
      </c>
      <c r="R44" s="164">
        <v>0</v>
      </c>
      <c r="S44" s="164">
        <v>15.19</v>
      </c>
      <c r="T44" s="164">
        <v>0</v>
      </c>
      <c r="U44" s="164">
        <v>0</v>
      </c>
      <c r="V44" s="164">
        <v>0</v>
      </c>
      <c r="W44" s="164">
        <v>0</v>
      </c>
      <c r="X44" s="164">
        <v>0</v>
      </c>
      <c r="Y44" s="164">
        <v>0</v>
      </c>
      <c r="Z44" s="164">
        <v>0</v>
      </c>
      <c r="AA44" s="164">
        <v>0</v>
      </c>
      <c r="AB44" s="170">
        <v>0</v>
      </c>
      <c r="AC44" s="164">
        <v>0</v>
      </c>
      <c r="AD44" s="164">
        <v>0</v>
      </c>
      <c r="AE44" s="164">
        <v>0</v>
      </c>
      <c r="AF44" s="164">
        <v>0</v>
      </c>
      <c r="AG44" s="164">
        <v>0</v>
      </c>
      <c r="AH44" s="164">
        <v>0</v>
      </c>
      <c r="AI44" s="164">
        <v>0</v>
      </c>
      <c r="AJ44" s="164">
        <v>0</v>
      </c>
      <c r="AK44" s="164">
        <v>0</v>
      </c>
      <c r="AL44" s="164"/>
      <c r="AM44" s="164"/>
      <c r="AN44" s="164"/>
      <c r="AO44" s="164"/>
      <c r="AP44" s="164">
        <v>0</v>
      </c>
      <c r="AQ44" s="180"/>
      <c r="AR44" s="180"/>
      <c r="AS44" s="180"/>
      <c r="AT44" s="180"/>
      <c r="AU44" s="179"/>
      <c r="AV44" s="180"/>
      <c r="AW44" s="180"/>
      <c r="AX44" s="180"/>
      <c r="AY44" s="180"/>
      <c r="AZ44" s="180"/>
      <c r="BA44" s="180"/>
      <c r="BB44" s="180"/>
      <c r="BC44" s="180"/>
      <c r="BD44" s="184"/>
      <c r="BE44" s="184"/>
      <c r="BF44" s="184"/>
      <c r="BG44" s="184"/>
      <c r="BH44" s="184"/>
      <c r="BI44" s="184"/>
      <c r="BJ44" s="184"/>
      <c r="BK44" s="184"/>
      <c r="BL44" s="184"/>
      <c r="BM44" s="184"/>
      <c r="BN44" s="184"/>
      <c r="BO44" s="184"/>
      <c r="BP44" s="184"/>
      <c r="BQ44" s="184"/>
      <c r="BR44" s="184"/>
      <c r="BS44" s="184"/>
      <c r="BT44" s="201"/>
      <c r="BU44" s="201"/>
      <c r="BV44" s="201"/>
      <c r="BW44" s="205"/>
      <c r="BX44" s="205"/>
      <c r="BY44" s="205"/>
      <c r="BZ44" s="205"/>
      <c r="CA44" s="205"/>
      <c r="CB44" s="201"/>
      <c r="CC44" s="201"/>
      <c r="CD44" s="201"/>
      <c r="CE44" s="201"/>
    </row>
    <row r="45" ht="33" customHeight="1" spans="1:83">
      <c r="A45" s="162"/>
      <c r="B45" s="162"/>
      <c r="C45" s="155"/>
      <c r="D45" s="157" t="s">
        <v>141</v>
      </c>
      <c r="E45" s="157" t="s">
        <v>142</v>
      </c>
      <c r="F45" s="163">
        <v>94.87</v>
      </c>
      <c r="G45" s="164">
        <v>43.93</v>
      </c>
      <c r="H45" s="164">
        <v>15.08</v>
      </c>
      <c r="I45" s="164">
        <v>1.32</v>
      </c>
      <c r="J45" s="164">
        <v>0</v>
      </c>
      <c r="K45" s="164">
        <v>12</v>
      </c>
      <c r="L45" s="164">
        <v>5.68</v>
      </c>
      <c r="M45" s="164">
        <v>2.27</v>
      </c>
      <c r="N45" s="164">
        <v>1.99</v>
      </c>
      <c r="O45" s="164">
        <v>0.37</v>
      </c>
      <c r="P45" s="164">
        <v>0.14</v>
      </c>
      <c r="Q45" s="164">
        <v>0.17</v>
      </c>
      <c r="R45" s="164">
        <v>0.06</v>
      </c>
      <c r="S45" s="164">
        <v>5.21</v>
      </c>
      <c r="T45" s="164">
        <v>0</v>
      </c>
      <c r="U45" s="164">
        <v>35.74</v>
      </c>
      <c r="V45" s="164">
        <v>2.8</v>
      </c>
      <c r="W45" s="164">
        <v>0</v>
      </c>
      <c r="X45" s="164">
        <v>0</v>
      </c>
      <c r="Y45" s="164">
        <v>0.4</v>
      </c>
      <c r="Z45" s="164">
        <v>0.5</v>
      </c>
      <c r="AA45" s="164">
        <v>0.5</v>
      </c>
      <c r="AB45" s="170">
        <v>2.5</v>
      </c>
      <c r="AC45" s="164">
        <v>2.4</v>
      </c>
      <c r="AD45" s="164">
        <v>2.3</v>
      </c>
      <c r="AE45" s="164">
        <v>0.36</v>
      </c>
      <c r="AF45" s="164">
        <v>0</v>
      </c>
      <c r="AG45" s="164">
        <v>0</v>
      </c>
      <c r="AH45" s="164">
        <v>0.3</v>
      </c>
      <c r="AI45" s="164">
        <v>11.5</v>
      </c>
      <c r="AJ45" s="164">
        <v>0.38</v>
      </c>
      <c r="AK45" s="164">
        <v>2</v>
      </c>
      <c r="AL45" s="164"/>
      <c r="AM45" s="164"/>
      <c r="AN45" s="164"/>
      <c r="AO45" s="164"/>
      <c r="AP45" s="164">
        <v>9.8</v>
      </c>
      <c r="AQ45" s="180">
        <v>9.8</v>
      </c>
      <c r="AR45" s="180"/>
      <c r="AS45" s="180"/>
      <c r="AT45" s="180">
        <v>0</v>
      </c>
      <c r="AU45" s="179">
        <v>15.2</v>
      </c>
      <c r="AV45" s="180">
        <v>0</v>
      </c>
      <c r="AW45" s="180"/>
      <c r="AX45" s="180"/>
      <c r="AY45" s="180"/>
      <c r="AZ45" s="180"/>
      <c r="BA45" s="180">
        <v>0.01</v>
      </c>
      <c r="BB45" s="180">
        <v>15</v>
      </c>
      <c r="BC45" s="180">
        <v>0.2</v>
      </c>
      <c r="BD45" s="184"/>
      <c r="BE45" s="184"/>
      <c r="BF45" s="184"/>
      <c r="BG45" s="184"/>
      <c r="BH45" s="184"/>
      <c r="BI45" s="184"/>
      <c r="BJ45" s="184"/>
      <c r="BK45" s="184"/>
      <c r="BL45" s="184"/>
      <c r="BM45" s="184"/>
      <c r="BN45" s="184"/>
      <c r="BO45" s="184"/>
      <c r="BP45" s="184"/>
      <c r="BQ45" s="184"/>
      <c r="BR45" s="184"/>
      <c r="BS45" s="184"/>
      <c r="BT45" s="201"/>
      <c r="BU45" s="201"/>
      <c r="BV45" s="201"/>
      <c r="BW45" s="205"/>
      <c r="BX45" s="205"/>
      <c r="BY45" s="205"/>
      <c r="BZ45" s="205"/>
      <c r="CA45" s="205"/>
      <c r="CB45" s="201"/>
      <c r="CC45" s="201"/>
      <c r="CD45" s="201"/>
      <c r="CE45" s="201"/>
    </row>
    <row r="46" ht="33" customHeight="1" spans="1:83">
      <c r="A46" s="162" t="s">
        <v>59</v>
      </c>
      <c r="B46" s="162" t="s">
        <v>74</v>
      </c>
      <c r="C46" s="155" t="s">
        <v>72</v>
      </c>
      <c r="D46" s="157" t="s">
        <v>143</v>
      </c>
      <c r="E46" s="157" t="s">
        <v>75</v>
      </c>
      <c r="F46" s="163">
        <v>5.68</v>
      </c>
      <c r="G46" s="164">
        <v>5.68</v>
      </c>
      <c r="H46" s="164">
        <v>0</v>
      </c>
      <c r="I46" s="164">
        <v>0</v>
      </c>
      <c r="J46" s="164">
        <v>0</v>
      </c>
      <c r="K46" s="164">
        <v>0</v>
      </c>
      <c r="L46" s="164">
        <v>5.68</v>
      </c>
      <c r="M46" s="164">
        <v>0</v>
      </c>
      <c r="N46" s="164">
        <v>0</v>
      </c>
      <c r="O46" s="164">
        <v>0</v>
      </c>
      <c r="P46" s="164">
        <v>0</v>
      </c>
      <c r="Q46" s="164">
        <v>0</v>
      </c>
      <c r="R46" s="164">
        <v>0</v>
      </c>
      <c r="S46" s="164">
        <v>0</v>
      </c>
      <c r="T46" s="164">
        <v>0</v>
      </c>
      <c r="U46" s="164">
        <v>0</v>
      </c>
      <c r="V46" s="164"/>
      <c r="W46" s="164"/>
      <c r="X46" s="164"/>
      <c r="Y46" s="164"/>
      <c r="Z46" s="164"/>
      <c r="AA46" s="164"/>
      <c r="AB46" s="170"/>
      <c r="AC46" s="164"/>
      <c r="AD46" s="164"/>
      <c r="AE46" s="164"/>
      <c r="AF46" s="164"/>
      <c r="AG46" s="164"/>
      <c r="AH46" s="164"/>
      <c r="AI46" s="164"/>
      <c r="AJ46" s="164"/>
      <c r="AK46" s="164"/>
      <c r="AL46" s="164"/>
      <c r="AM46" s="164"/>
      <c r="AN46" s="164"/>
      <c r="AO46" s="164"/>
      <c r="AP46" s="164">
        <v>0</v>
      </c>
      <c r="AQ46" s="180"/>
      <c r="AR46" s="180"/>
      <c r="AS46" s="180"/>
      <c r="AT46" s="180"/>
      <c r="AU46" s="179"/>
      <c r="AV46" s="180"/>
      <c r="AW46" s="180"/>
      <c r="AX46" s="180"/>
      <c r="AY46" s="180"/>
      <c r="AZ46" s="180"/>
      <c r="BA46" s="180"/>
      <c r="BB46" s="180"/>
      <c r="BC46" s="180"/>
      <c r="BD46" s="184"/>
      <c r="BE46" s="184"/>
      <c r="BF46" s="184"/>
      <c r="BG46" s="184"/>
      <c r="BH46" s="184"/>
      <c r="BI46" s="184"/>
      <c r="BJ46" s="184"/>
      <c r="BK46" s="184"/>
      <c r="BL46" s="184"/>
      <c r="BM46" s="184"/>
      <c r="BN46" s="184"/>
      <c r="BO46" s="184"/>
      <c r="BP46" s="184"/>
      <c r="BQ46" s="184"/>
      <c r="BR46" s="184"/>
      <c r="BS46" s="184"/>
      <c r="BT46" s="201"/>
      <c r="BU46" s="201"/>
      <c r="BV46" s="201"/>
      <c r="BW46" s="205"/>
      <c r="BX46" s="205"/>
      <c r="BY46" s="205"/>
      <c r="BZ46" s="205"/>
      <c r="CA46" s="205"/>
      <c r="CB46" s="201"/>
      <c r="CC46" s="201"/>
      <c r="CD46" s="201"/>
      <c r="CE46" s="201"/>
    </row>
    <row r="47" ht="33" customHeight="1" spans="1:83">
      <c r="A47" s="162" t="s">
        <v>59</v>
      </c>
      <c r="B47" s="162" t="s">
        <v>74</v>
      </c>
      <c r="C47" s="155" t="s">
        <v>68</v>
      </c>
      <c r="D47" s="157" t="s">
        <v>143</v>
      </c>
      <c r="E47" s="157" t="s">
        <v>76</v>
      </c>
      <c r="F47" s="163">
        <v>2.27</v>
      </c>
      <c r="G47" s="164">
        <v>2.27</v>
      </c>
      <c r="H47" s="164">
        <v>0</v>
      </c>
      <c r="I47" s="164">
        <v>0</v>
      </c>
      <c r="J47" s="164">
        <v>0</v>
      </c>
      <c r="K47" s="164">
        <v>0</v>
      </c>
      <c r="L47" s="164">
        <v>0</v>
      </c>
      <c r="M47" s="164">
        <v>2.27</v>
      </c>
      <c r="N47" s="164">
        <v>0</v>
      </c>
      <c r="O47" s="164">
        <v>0</v>
      </c>
      <c r="P47" s="164">
        <v>0</v>
      </c>
      <c r="Q47" s="164">
        <v>0</v>
      </c>
      <c r="R47" s="164">
        <v>0</v>
      </c>
      <c r="S47" s="164">
        <v>0</v>
      </c>
      <c r="T47" s="164">
        <v>0</v>
      </c>
      <c r="U47" s="164">
        <v>0</v>
      </c>
      <c r="V47" s="164"/>
      <c r="W47" s="164"/>
      <c r="X47" s="164"/>
      <c r="Y47" s="164"/>
      <c r="Z47" s="164"/>
      <c r="AA47" s="164"/>
      <c r="AB47" s="170"/>
      <c r="AC47" s="164"/>
      <c r="AD47" s="164"/>
      <c r="AE47" s="164"/>
      <c r="AF47" s="164"/>
      <c r="AG47" s="164"/>
      <c r="AH47" s="164"/>
      <c r="AI47" s="164"/>
      <c r="AJ47" s="164"/>
      <c r="AK47" s="164"/>
      <c r="AL47" s="164"/>
      <c r="AM47" s="164"/>
      <c r="AN47" s="164"/>
      <c r="AO47" s="164"/>
      <c r="AP47" s="164">
        <v>0</v>
      </c>
      <c r="AQ47" s="180"/>
      <c r="AR47" s="180"/>
      <c r="AS47" s="180"/>
      <c r="AT47" s="180"/>
      <c r="AU47" s="179">
        <v>0</v>
      </c>
      <c r="AV47" s="180"/>
      <c r="AW47" s="180"/>
      <c r="AX47" s="180"/>
      <c r="AY47" s="180"/>
      <c r="AZ47" s="180"/>
      <c r="BA47" s="180"/>
      <c r="BB47" s="180"/>
      <c r="BC47" s="180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201"/>
      <c r="BU47" s="201"/>
      <c r="BV47" s="201"/>
      <c r="BW47" s="205"/>
      <c r="BX47" s="205"/>
      <c r="BY47" s="205"/>
      <c r="BZ47" s="205"/>
      <c r="CA47" s="205"/>
      <c r="CB47" s="201"/>
      <c r="CC47" s="201"/>
      <c r="CD47" s="201"/>
      <c r="CE47" s="201"/>
    </row>
    <row r="48" ht="33" customHeight="1" spans="1:83">
      <c r="A48" s="162" t="s">
        <v>59</v>
      </c>
      <c r="B48" s="162" t="s">
        <v>108</v>
      </c>
      <c r="C48" s="155" t="s">
        <v>57</v>
      </c>
      <c r="D48" s="157" t="s">
        <v>143</v>
      </c>
      <c r="E48" s="157" t="s">
        <v>144</v>
      </c>
      <c r="F48" s="163">
        <v>81.7</v>
      </c>
      <c r="G48" s="164">
        <v>30.77</v>
      </c>
      <c r="H48" s="164">
        <v>15.08</v>
      </c>
      <c r="I48" s="164">
        <v>1.32</v>
      </c>
      <c r="J48" s="164">
        <v>0</v>
      </c>
      <c r="K48" s="164">
        <v>12</v>
      </c>
      <c r="L48" s="164">
        <v>0</v>
      </c>
      <c r="M48" s="164">
        <v>0</v>
      </c>
      <c r="N48" s="164">
        <v>1.99</v>
      </c>
      <c r="O48" s="164">
        <v>0.37</v>
      </c>
      <c r="P48" s="164">
        <v>0.14</v>
      </c>
      <c r="Q48" s="164">
        <v>0.17</v>
      </c>
      <c r="R48" s="164">
        <v>0.06</v>
      </c>
      <c r="S48" s="164">
        <v>0</v>
      </c>
      <c r="T48" s="164">
        <v>0</v>
      </c>
      <c r="U48" s="164">
        <v>35.74</v>
      </c>
      <c r="V48" s="164">
        <v>2.8</v>
      </c>
      <c r="W48" s="164">
        <v>0</v>
      </c>
      <c r="X48" s="164">
        <v>0</v>
      </c>
      <c r="Y48" s="164">
        <v>0.4</v>
      </c>
      <c r="Z48" s="164">
        <v>0.5</v>
      </c>
      <c r="AA48" s="164">
        <v>0.5</v>
      </c>
      <c r="AB48" s="170">
        <v>2.5</v>
      </c>
      <c r="AC48" s="164">
        <v>2.4</v>
      </c>
      <c r="AD48" s="164">
        <v>2.3</v>
      </c>
      <c r="AE48" s="164">
        <v>0.36</v>
      </c>
      <c r="AF48" s="164">
        <v>0</v>
      </c>
      <c r="AG48" s="164">
        <v>0</v>
      </c>
      <c r="AH48" s="164">
        <v>0.3</v>
      </c>
      <c r="AI48" s="164">
        <v>11.5</v>
      </c>
      <c r="AJ48" s="164">
        <v>0.38</v>
      </c>
      <c r="AK48" s="164">
        <v>2</v>
      </c>
      <c r="AL48" s="164"/>
      <c r="AM48" s="164"/>
      <c r="AN48" s="164"/>
      <c r="AO48" s="164"/>
      <c r="AP48" s="164">
        <v>9.8</v>
      </c>
      <c r="AQ48" s="180">
        <v>9.8</v>
      </c>
      <c r="AR48" s="180"/>
      <c r="AS48" s="180"/>
      <c r="AT48" s="180">
        <v>0</v>
      </c>
      <c r="AU48" s="179">
        <v>15.2</v>
      </c>
      <c r="AV48" s="180">
        <v>0</v>
      </c>
      <c r="AW48" s="180"/>
      <c r="AX48" s="180"/>
      <c r="AY48" s="180"/>
      <c r="AZ48" s="180"/>
      <c r="BA48" s="180">
        <v>0.01</v>
      </c>
      <c r="BB48" s="180">
        <v>15</v>
      </c>
      <c r="BC48" s="180">
        <v>0.2</v>
      </c>
      <c r="BD48" s="184"/>
      <c r="BE48" s="184"/>
      <c r="BF48" s="184"/>
      <c r="BG48" s="184"/>
      <c r="BH48" s="184"/>
      <c r="BI48" s="184"/>
      <c r="BJ48" s="184"/>
      <c r="BK48" s="184"/>
      <c r="BL48" s="184"/>
      <c r="BM48" s="184"/>
      <c r="BN48" s="184"/>
      <c r="BO48" s="184"/>
      <c r="BP48" s="184"/>
      <c r="BQ48" s="184"/>
      <c r="BR48" s="184"/>
      <c r="BS48" s="184"/>
      <c r="BT48" s="201"/>
      <c r="BU48" s="201"/>
      <c r="BV48" s="201"/>
      <c r="BW48" s="205"/>
      <c r="BX48" s="205"/>
      <c r="BY48" s="205"/>
      <c r="BZ48" s="205"/>
      <c r="CA48" s="205"/>
      <c r="CB48" s="201"/>
      <c r="CC48" s="201"/>
      <c r="CD48" s="201"/>
      <c r="CE48" s="201"/>
    </row>
    <row r="49" ht="33" customHeight="1" spans="1:83">
      <c r="A49" s="162" t="s">
        <v>129</v>
      </c>
      <c r="B49" s="162" t="s">
        <v>60</v>
      </c>
      <c r="C49" s="155" t="s">
        <v>61</v>
      </c>
      <c r="D49" s="157" t="s">
        <v>143</v>
      </c>
      <c r="E49" s="157" t="s">
        <v>130</v>
      </c>
      <c r="F49" s="163">
        <v>5.21</v>
      </c>
      <c r="G49" s="164">
        <v>5.21</v>
      </c>
      <c r="H49" s="164">
        <v>0</v>
      </c>
      <c r="I49" s="164">
        <v>0</v>
      </c>
      <c r="J49" s="164">
        <v>0</v>
      </c>
      <c r="K49" s="164">
        <v>0</v>
      </c>
      <c r="L49" s="164">
        <v>0</v>
      </c>
      <c r="M49" s="164">
        <v>0</v>
      </c>
      <c r="N49" s="164">
        <v>0</v>
      </c>
      <c r="O49" s="164">
        <v>0</v>
      </c>
      <c r="P49" s="164">
        <v>0</v>
      </c>
      <c r="Q49" s="164">
        <v>0</v>
      </c>
      <c r="R49" s="164">
        <v>0</v>
      </c>
      <c r="S49" s="164">
        <v>5.21</v>
      </c>
      <c r="T49" s="164">
        <v>0</v>
      </c>
      <c r="U49" s="164">
        <v>0</v>
      </c>
      <c r="V49" s="164"/>
      <c r="W49" s="164"/>
      <c r="X49" s="164"/>
      <c r="Y49" s="164"/>
      <c r="Z49" s="164"/>
      <c r="AA49" s="164"/>
      <c r="AB49" s="170"/>
      <c r="AC49" s="164"/>
      <c r="AD49" s="164"/>
      <c r="AE49" s="164"/>
      <c r="AF49" s="164"/>
      <c r="AG49" s="164"/>
      <c r="AH49" s="164"/>
      <c r="AI49" s="164"/>
      <c r="AJ49" s="164"/>
      <c r="AK49" s="164"/>
      <c r="AL49" s="164"/>
      <c r="AM49" s="164"/>
      <c r="AN49" s="164"/>
      <c r="AO49" s="164"/>
      <c r="AP49" s="180"/>
      <c r="AQ49" s="180"/>
      <c r="AR49" s="180"/>
      <c r="AS49" s="180"/>
      <c r="AT49" s="180"/>
      <c r="AU49" s="179"/>
      <c r="AV49" s="180"/>
      <c r="AW49" s="180"/>
      <c r="AX49" s="180"/>
      <c r="AY49" s="180"/>
      <c r="AZ49" s="180"/>
      <c r="BA49" s="180"/>
      <c r="BB49" s="180"/>
      <c r="BC49" s="180"/>
      <c r="BD49" s="184"/>
      <c r="BE49" s="184"/>
      <c r="BF49" s="184"/>
      <c r="BG49" s="184"/>
      <c r="BH49" s="184"/>
      <c r="BI49" s="184"/>
      <c r="BJ49" s="184"/>
      <c r="BK49" s="184"/>
      <c r="BL49" s="184"/>
      <c r="BM49" s="184"/>
      <c r="BN49" s="184"/>
      <c r="BO49" s="184"/>
      <c r="BP49" s="184"/>
      <c r="BQ49" s="184"/>
      <c r="BR49" s="184"/>
      <c r="BS49" s="184"/>
      <c r="BT49" s="201"/>
      <c r="BU49" s="201"/>
      <c r="BV49" s="201"/>
      <c r="BW49" s="205"/>
      <c r="BX49" s="205"/>
      <c r="BY49" s="205"/>
      <c r="BZ49" s="205"/>
      <c r="CA49" s="205"/>
      <c r="CB49" s="201"/>
      <c r="CC49" s="201"/>
      <c r="CD49" s="201"/>
      <c r="CE49" s="201"/>
    </row>
    <row r="50" ht="33" customHeight="1" spans="1:83">
      <c r="A50" s="162"/>
      <c r="B50" s="162"/>
      <c r="C50" s="155"/>
      <c r="D50" s="157" t="s">
        <v>145</v>
      </c>
      <c r="E50" s="157" t="s">
        <v>146</v>
      </c>
      <c r="F50" s="163">
        <v>420</v>
      </c>
      <c r="G50" s="164">
        <v>68.86</v>
      </c>
      <c r="H50" s="164">
        <v>5.6</v>
      </c>
      <c r="I50" s="164">
        <v>0.77</v>
      </c>
      <c r="J50" s="164">
        <v>0</v>
      </c>
      <c r="K50" s="164">
        <v>5.3</v>
      </c>
      <c r="L50" s="164">
        <v>3.1</v>
      </c>
      <c r="M50" s="164">
        <v>1.5</v>
      </c>
      <c r="N50" s="164">
        <v>1</v>
      </c>
      <c r="O50" s="164">
        <v>0.7</v>
      </c>
      <c r="P50" s="164">
        <v>0.1</v>
      </c>
      <c r="Q50" s="164">
        <v>0.5</v>
      </c>
      <c r="R50" s="164">
        <v>0.1</v>
      </c>
      <c r="S50" s="164">
        <v>2.89</v>
      </c>
      <c r="T50" s="164">
        <v>48</v>
      </c>
      <c r="U50" s="164">
        <v>341.56</v>
      </c>
      <c r="V50" s="181">
        <v>4</v>
      </c>
      <c r="W50" s="181">
        <v>2.5</v>
      </c>
      <c r="X50" s="181">
        <v>1</v>
      </c>
      <c r="Y50" s="181">
        <v>1</v>
      </c>
      <c r="Z50" s="181">
        <v>3</v>
      </c>
      <c r="AA50" s="181">
        <v>1</v>
      </c>
      <c r="AB50" s="182">
        <v>25</v>
      </c>
      <c r="AC50" s="181">
        <v>1.2</v>
      </c>
      <c r="AD50" s="181">
        <v>90.26</v>
      </c>
      <c r="AE50" s="181">
        <v>3</v>
      </c>
      <c r="AF50" s="181">
        <v>2</v>
      </c>
      <c r="AG50" s="181">
        <v>3</v>
      </c>
      <c r="AH50" s="181">
        <v>2.5</v>
      </c>
      <c r="AI50" s="181">
        <v>35</v>
      </c>
      <c r="AJ50" s="181">
        <v>2</v>
      </c>
      <c r="AK50" s="181">
        <v>1.8</v>
      </c>
      <c r="AL50" s="181">
        <v>0.3</v>
      </c>
      <c r="AM50" s="181">
        <v>4</v>
      </c>
      <c r="AN50" s="181"/>
      <c r="AO50" s="181">
        <v>135</v>
      </c>
      <c r="AP50" s="180">
        <v>24</v>
      </c>
      <c r="AQ50" s="180">
        <v>24</v>
      </c>
      <c r="AR50" s="180"/>
      <c r="AS50" s="180"/>
      <c r="AT50" s="180"/>
      <c r="AU50" s="179">
        <v>0.08</v>
      </c>
      <c r="AV50" s="180"/>
      <c r="AW50" s="180"/>
      <c r="AX50" s="180"/>
      <c r="AY50" s="180"/>
      <c r="AZ50" s="180"/>
      <c r="BA50" s="180">
        <v>0.08</v>
      </c>
      <c r="BB50" s="180"/>
      <c r="BC50" s="180"/>
      <c r="BD50" s="184"/>
      <c r="BE50" s="184"/>
      <c r="BF50" s="184"/>
      <c r="BG50" s="184"/>
      <c r="BH50" s="184"/>
      <c r="BI50" s="184"/>
      <c r="BJ50" s="184"/>
      <c r="BK50" s="184"/>
      <c r="BL50" s="184"/>
      <c r="BM50" s="184"/>
      <c r="BN50" s="184"/>
      <c r="BO50" s="184"/>
      <c r="BP50" s="184"/>
      <c r="BQ50" s="184"/>
      <c r="BR50" s="184"/>
      <c r="BS50" s="184"/>
      <c r="BT50" s="201"/>
      <c r="BU50" s="201"/>
      <c r="BV50" s="201"/>
      <c r="BW50" s="205">
        <v>10</v>
      </c>
      <c r="BX50" s="205">
        <v>10</v>
      </c>
      <c r="BY50" s="205"/>
      <c r="BZ50" s="205"/>
      <c r="CA50" s="205"/>
      <c r="CB50" s="201"/>
      <c r="CC50" s="201"/>
      <c r="CD50" s="201"/>
      <c r="CE50" s="201"/>
    </row>
    <row r="51" ht="33" customHeight="1" spans="1:83">
      <c r="A51" s="162" t="s">
        <v>59</v>
      </c>
      <c r="B51" s="162" t="s">
        <v>94</v>
      </c>
      <c r="C51" s="155" t="s">
        <v>66</v>
      </c>
      <c r="D51" s="157" t="s">
        <v>147</v>
      </c>
      <c r="E51" s="157" t="s">
        <v>134</v>
      </c>
      <c r="F51" s="163">
        <v>420</v>
      </c>
      <c r="G51" s="164">
        <v>68.86</v>
      </c>
      <c r="H51" s="164">
        <v>5.6</v>
      </c>
      <c r="I51" s="164">
        <v>0.77</v>
      </c>
      <c r="J51" s="164">
        <v>0</v>
      </c>
      <c r="K51" s="164">
        <v>5.3</v>
      </c>
      <c r="L51" s="164">
        <v>3.1</v>
      </c>
      <c r="M51" s="164">
        <v>1.5</v>
      </c>
      <c r="N51" s="164">
        <v>1</v>
      </c>
      <c r="O51" s="164">
        <v>0.7</v>
      </c>
      <c r="P51" s="164">
        <v>0.1</v>
      </c>
      <c r="Q51" s="164">
        <v>0.5</v>
      </c>
      <c r="R51" s="164">
        <v>0.1</v>
      </c>
      <c r="S51" s="164">
        <v>2.89</v>
      </c>
      <c r="T51" s="164">
        <v>48</v>
      </c>
      <c r="U51" s="164">
        <v>341.56</v>
      </c>
      <c r="V51" s="181">
        <v>4</v>
      </c>
      <c r="W51" s="181">
        <v>2.5</v>
      </c>
      <c r="X51" s="181">
        <v>1</v>
      </c>
      <c r="Y51" s="181">
        <v>1</v>
      </c>
      <c r="Z51" s="181">
        <v>3</v>
      </c>
      <c r="AA51" s="181">
        <v>1</v>
      </c>
      <c r="AB51" s="182">
        <v>24.5</v>
      </c>
      <c r="AC51" s="181">
        <v>1.2</v>
      </c>
      <c r="AD51" s="181">
        <v>90.2576</v>
      </c>
      <c r="AE51" s="181">
        <v>3</v>
      </c>
      <c r="AF51" s="181">
        <v>2</v>
      </c>
      <c r="AG51" s="181">
        <v>3</v>
      </c>
      <c r="AH51" s="181">
        <v>2.5</v>
      </c>
      <c r="AI51" s="181">
        <v>35</v>
      </c>
      <c r="AJ51" s="181">
        <v>2</v>
      </c>
      <c r="AK51" s="181">
        <v>1.8</v>
      </c>
      <c r="AL51" s="181">
        <v>0.3</v>
      </c>
      <c r="AM51" s="181">
        <v>4</v>
      </c>
      <c r="AN51" s="181"/>
      <c r="AO51" s="181">
        <v>135</v>
      </c>
      <c r="AP51" s="180">
        <v>24</v>
      </c>
      <c r="AQ51" s="180">
        <v>24</v>
      </c>
      <c r="AR51" s="180"/>
      <c r="AS51" s="180"/>
      <c r="AT51" s="180"/>
      <c r="AU51" s="179">
        <v>0.08</v>
      </c>
      <c r="AV51" s="180"/>
      <c r="AW51" s="180"/>
      <c r="AX51" s="180"/>
      <c r="AY51" s="180"/>
      <c r="AZ51" s="180"/>
      <c r="BA51" s="180">
        <v>0.08</v>
      </c>
      <c r="BB51" s="180"/>
      <c r="BC51" s="180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201"/>
      <c r="BU51" s="201"/>
      <c r="BV51" s="201"/>
      <c r="BW51" s="205">
        <v>10</v>
      </c>
      <c r="BX51" s="205">
        <v>10</v>
      </c>
      <c r="BY51" s="205"/>
      <c r="BZ51" s="205"/>
      <c r="CA51" s="205"/>
      <c r="CB51" s="201"/>
      <c r="CC51" s="201"/>
      <c r="CD51" s="201"/>
      <c r="CE51" s="201"/>
    </row>
    <row r="52" ht="33" customHeight="1" spans="1:83">
      <c r="A52" s="162"/>
      <c r="B52" s="162"/>
      <c r="C52" s="155"/>
      <c r="D52" s="157" t="s">
        <v>148</v>
      </c>
      <c r="E52" s="157" t="s">
        <v>149</v>
      </c>
      <c r="F52" s="163">
        <v>703.76</v>
      </c>
      <c r="G52" s="164">
        <v>33.67</v>
      </c>
      <c r="H52" s="164">
        <v>11.94</v>
      </c>
      <c r="I52" s="164">
        <v>9.16</v>
      </c>
      <c r="J52" s="164">
        <v>0.99</v>
      </c>
      <c r="K52" s="164">
        <v>0</v>
      </c>
      <c r="L52" s="164">
        <v>4.42</v>
      </c>
      <c r="M52" s="164">
        <v>1.77</v>
      </c>
      <c r="N52" s="164">
        <v>1.55</v>
      </c>
      <c r="O52" s="164">
        <v>0.11</v>
      </c>
      <c r="P52" s="164">
        <v>0.11</v>
      </c>
      <c r="Q52" s="164">
        <v>0</v>
      </c>
      <c r="R52" s="164">
        <v>0</v>
      </c>
      <c r="S52" s="164">
        <v>3.73</v>
      </c>
      <c r="T52" s="164">
        <v>0</v>
      </c>
      <c r="U52" s="164">
        <v>8.82</v>
      </c>
      <c r="V52" s="164">
        <v>0.8</v>
      </c>
      <c r="W52" s="164">
        <v>0</v>
      </c>
      <c r="X52" s="164">
        <v>0</v>
      </c>
      <c r="Y52" s="164">
        <v>0.05</v>
      </c>
      <c r="Z52" s="164">
        <v>0.1</v>
      </c>
      <c r="AA52" s="164">
        <v>0.86</v>
      </c>
      <c r="AB52" s="170">
        <v>0.6</v>
      </c>
      <c r="AC52" s="164">
        <v>1.8</v>
      </c>
      <c r="AD52" s="164">
        <v>0</v>
      </c>
      <c r="AE52" s="164">
        <v>0.36</v>
      </c>
      <c r="AF52" s="164">
        <v>0.14</v>
      </c>
      <c r="AG52" s="164">
        <v>0</v>
      </c>
      <c r="AH52" s="164">
        <v>0.2</v>
      </c>
      <c r="AI52" s="164">
        <v>0.6</v>
      </c>
      <c r="AJ52" s="164">
        <v>0.3</v>
      </c>
      <c r="AK52" s="164">
        <v>2.16</v>
      </c>
      <c r="AL52" s="164"/>
      <c r="AM52" s="164"/>
      <c r="AN52" s="164"/>
      <c r="AO52" s="164"/>
      <c r="AP52" s="164">
        <v>0.85</v>
      </c>
      <c r="AQ52" s="180">
        <v>0.85</v>
      </c>
      <c r="AR52" s="180"/>
      <c r="AS52" s="180"/>
      <c r="AT52" s="180">
        <v>0</v>
      </c>
      <c r="AU52" s="179">
        <v>661.27</v>
      </c>
      <c r="AV52" s="180">
        <v>661.27</v>
      </c>
      <c r="AW52" s="180"/>
      <c r="AX52" s="180"/>
      <c r="AY52" s="180"/>
      <c r="AZ52" s="180"/>
      <c r="BA52" s="180">
        <v>0</v>
      </c>
      <c r="BB52" s="180">
        <v>9</v>
      </c>
      <c r="BC52" s="180">
        <v>10.12</v>
      </c>
      <c r="BD52" s="184"/>
      <c r="BE52" s="184"/>
      <c r="BF52" s="184"/>
      <c r="BG52" s="184"/>
      <c r="BH52" s="184"/>
      <c r="BI52" s="184"/>
      <c r="BJ52" s="184"/>
      <c r="BK52" s="184"/>
      <c r="BL52" s="184"/>
      <c r="BM52" s="184"/>
      <c r="BN52" s="184"/>
      <c r="BO52" s="184"/>
      <c r="BP52" s="184"/>
      <c r="BQ52" s="184"/>
      <c r="BR52" s="184"/>
      <c r="BS52" s="184"/>
      <c r="BT52" s="201"/>
      <c r="BU52" s="201"/>
      <c r="BV52" s="201"/>
      <c r="BW52" s="201"/>
      <c r="BX52" s="201"/>
      <c r="BY52" s="201"/>
      <c r="BZ52" s="201"/>
      <c r="CA52" s="201"/>
      <c r="CB52" s="201"/>
      <c r="CC52" s="201"/>
      <c r="CD52" s="201"/>
      <c r="CE52" s="201"/>
    </row>
    <row r="53" ht="33" customHeight="1" spans="1:83">
      <c r="A53" s="162" t="s">
        <v>59</v>
      </c>
      <c r="B53" s="162" t="s">
        <v>60</v>
      </c>
      <c r="C53" s="155" t="s">
        <v>72</v>
      </c>
      <c r="D53" s="157" t="s">
        <v>150</v>
      </c>
      <c r="E53" s="157" t="s">
        <v>151</v>
      </c>
      <c r="F53" s="163">
        <v>51.69</v>
      </c>
      <c r="G53" s="164">
        <v>23.75</v>
      </c>
      <c r="H53" s="164">
        <v>11.94</v>
      </c>
      <c r="I53" s="164">
        <v>9.16</v>
      </c>
      <c r="J53" s="164">
        <v>0.99</v>
      </c>
      <c r="K53" s="164">
        <v>0</v>
      </c>
      <c r="L53" s="164">
        <v>0</v>
      </c>
      <c r="M53" s="164">
        <v>0</v>
      </c>
      <c r="N53" s="164">
        <v>1.55</v>
      </c>
      <c r="O53" s="164">
        <v>0.11</v>
      </c>
      <c r="P53" s="164">
        <v>0.11</v>
      </c>
      <c r="Q53" s="164">
        <v>0</v>
      </c>
      <c r="R53" s="164">
        <v>0</v>
      </c>
      <c r="S53" s="164">
        <v>0</v>
      </c>
      <c r="T53" s="164">
        <v>0</v>
      </c>
      <c r="U53" s="164">
        <v>8.82</v>
      </c>
      <c r="V53" s="164">
        <v>0.8</v>
      </c>
      <c r="W53" s="164">
        <v>0</v>
      </c>
      <c r="X53" s="164">
        <v>0</v>
      </c>
      <c r="Y53" s="164">
        <v>0.05</v>
      </c>
      <c r="Z53" s="164">
        <v>0.1</v>
      </c>
      <c r="AA53" s="164">
        <v>0.86</v>
      </c>
      <c r="AB53" s="170">
        <v>0.6</v>
      </c>
      <c r="AC53" s="164">
        <v>1.8</v>
      </c>
      <c r="AD53" s="164">
        <v>0</v>
      </c>
      <c r="AE53" s="164">
        <v>0.36</v>
      </c>
      <c r="AF53" s="164">
        <v>0.14</v>
      </c>
      <c r="AG53" s="164">
        <v>0</v>
      </c>
      <c r="AH53" s="164">
        <v>0.2</v>
      </c>
      <c r="AI53" s="164">
        <v>0.6</v>
      </c>
      <c r="AJ53" s="164">
        <v>0.3</v>
      </c>
      <c r="AK53" s="164">
        <v>2.16</v>
      </c>
      <c r="AL53" s="164"/>
      <c r="AM53" s="164"/>
      <c r="AN53" s="164"/>
      <c r="AO53" s="164"/>
      <c r="AP53" s="164">
        <v>0.85</v>
      </c>
      <c r="AQ53" s="180">
        <v>0.85</v>
      </c>
      <c r="AR53" s="180"/>
      <c r="AS53" s="180"/>
      <c r="AT53" s="180">
        <v>0</v>
      </c>
      <c r="AU53" s="179">
        <v>19.12</v>
      </c>
      <c r="AV53" s="180">
        <v>19.12</v>
      </c>
      <c r="AW53" s="180"/>
      <c r="AX53" s="180"/>
      <c r="AY53" s="180"/>
      <c r="AZ53" s="180"/>
      <c r="BA53" s="180">
        <v>0</v>
      </c>
      <c r="BB53" s="180">
        <v>9</v>
      </c>
      <c r="BC53" s="180">
        <v>10.12</v>
      </c>
      <c r="BD53" s="184"/>
      <c r="BE53" s="184"/>
      <c r="BF53" s="184"/>
      <c r="BG53" s="184"/>
      <c r="BH53" s="184"/>
      <c r="BI53" s="184"/>
      <c r="BJ53" s="184"/>
      <c r="BK53" s="184"/>
      <c r="BL53" s="184"/>
      <c r="BM53" s="184"/>
      <c r="BN53" s="184"/>
      <c r="BO53" s="184"/>
      <c r="BP53" s="184"/>
      <c r="BQ53" s="184"/>
      <c r="BR53" s="184"/>
      <c r="BS53" s="184"/>
      <c r="BT53" s="201"/>
      <c r="BU53" s="201"/>
      <c r="BV53" s="201"/>
      <c r="BW53" s="201"/>
      <c r="BX53" s="201"/>
      <c r="BY53" s="201"/>
      <c r="BZ53" s="201"/>
      <c r="CA53" s="201"/>
      <c r="CB53" s="201"/>
      <c r="CC53" s="201"/>
      <c r="CD53" s="201"/>
      <c r="CE53" s="201"/>
    </row>
    <row r="54" ht="33" customHeight="1" spans="1:83">
      <c r="A54" s="162" t="s">
        <v>59</v>
      </c>
      <c r="B54" s="162" t="s">
        <v>74</v>
      </c>
      <c r="C54" s="155" t="s">
        <v>72</v>
      </c>
      <c r="D54" s="157" t="s">
        <v>150</v>
      </c>
      <c r="E54" s="157" t="s">
        <v>75</v>
      </c>
      <c r="F54" s="163">
        <v>4.42</v>
      </c>
      <c r="G54" s="164">
        <v>4.42</v>
      </c>
      <c r="H54" s="164">
        <v>0</v>
      </c>
      <c r="I54" s="164">
        <v>0</v>
      </c>
      <c r="J54" s="164">
        <v>0</v>
      </c>
      <c r="K54" s="164">
        <v>0</v>
      </c>
      <c r="L54" s="164">
        <v>4.42</v>
      </c>
      <c r="M54" s="164">
        <v>0</v>
      </c>
      <c r="N54" s="164">
        <v>0</v>
      </c>
      <c r="O54" s="164">
        <v>0</v>
      </c>
      <c r="P54" s="164">
        <v>0</v>
      </c>
      <c r="Q54" s="164">
        <v>0</v>
      </c>
      <c r="R54" s="164">
        <v>0</v>
      </c>
      <c r="S54" s="164">
        <v>0</v>
      </c>
      <c r="T54" s="164">
        <v>0</v>
      </c>
      <c r="U54" s="164">
        <v>0</v>
      </c>
      <c r="V54" s="164"/>
      <c r="W54" s="164"/>
      <c r="X54" s="164"/>
      <c r="Y54" s="164"/>
      <c r="Z54" s="164"/>
      <c r="AA54" s="164"/>
      <c r="AB54" s="170"/>
      <c r="AC54" s="164"/>
      <c r="AD54" s="164"/>
      <c r="AE54" s="164"/>
      <c r="AF54" s="164"/>
      <c r="AG54" s="164"/>
      <c r="AH54" s="164"/>
      <c r="AI54" s="164"/>
      <c r="AJ54" s="164"/>
      <c r="AK54" s="164"/>
      <c r="AL54" s="164"/>
      <c r="AM54" s="164"/>
      <c r="AN54" s="164"/>
      <c r="AO54" s="164"/>
      <c r="AP54" s="164">
        <v>0</v>
      </c>
      <c r="AQ54" s="180"/>
      <c r="AR54" s="180"/>
      <c r="AS54" s="180"/>
      <c r="AT54" s="180"/>
      <c r="AU54" s="179"/>
      <c r="AV54" s="180"/>
      <c r="AW54" s="180"/>
      <c r="AX54" s="180"/>
      <c r="AY54" s="180"/>
      <c r="AZ54" s="180"/>
      <c r="BA54" s="180"/>
      <c r="BB54" s="180"/>
      <c r="BC54" s="180"/>
      <c r="BD54" s="184"/>
      <c r="BE54" s="184"/>
      <c r="BF54" s="184"/>
      <c r="BG54" s="184"/>
      <c r="BH54" s="184"/>
      <c r="BI54" s="184"/>
      <c r="BJ54" s="184"/>
      <c r="BK54" s="184"/>
      <c r="BL54" s="184"/>
      <c r="BM54" s="184"/>
      <c r="BN54" s="184"/>
      <c r="BO54" s="184"/>
      <c r="BP54" s="184"/>
      <c r="BQ54" s="184"/>
      <c r="BR54" s="184"/>
      <c r="BS54" s="184"/>
      <c r="BT54" s="201"/>
      <c r="BU54" s="201"/>
      <c r="BV54" s="201"/>
      <c r="BW54" s="201"/>
      <c r="BX54" s="201"/>
      <c r="BY54" s="201"/>
      <c r="BZ54" s="201"/>
      <c r="CA54" s="201"/>
      <c r="CB54" s="201"/>
      <c r="CC54" s="201"/>
      <c r="CD54" s="201"/>
      <c r="CE54" s="201"/>
    </row>
    <row r="55" ht="33" customHeight="1" spans="1:83">
      <c r="A55" s="162" t="s">
        <v>59</v>
      </c>
      <c r="B55" s="162" t="s">
        <v>74</v>
      </c>
      <c r="C55" s="155" t="s">
        <v>68</v>
      </c>
      <c r="D55" s="157" t="s">
        <v>150</v>
      </c>
      <c r="E55" s="157" t="s">
        <v>76</v>
      </c>
      <c r="F55" s="163">
        <v>1.77</v>
      </c>
      <c r="G55" s="164">
        <v>1.77</v>
      </c>
      <c r="H55" s="164">
        <v>0</v>
      </c>
      <c r="I55" s="164">
        <v>0</v>
      </c>
      <c r="J55" s="164">
        <v>0</v>
      </c>
      <c r="K55" s="164">
        <v>0</v>
      </c>
      <c r="L55" s="164">
        <v>0</v>
      </c>
      <c r="M55" s="164">
        <v>1.77</v>
      </c>
      <c r="N55" s="164">
        <v>0</v>
      </c>
      <c r="O55" s="164">
        <v>0</v>
      </c>
      <c r="P55" s="164">
        <v>0</v>
      </c>
      <c r="Q55" s="164">
        <v>0</v>
      </c>
      <c r="R55" s="164">
        <v>0</v>
      </c>
      <c r="S55" s="164">
        <v>0</v>
      </c>
      <c r="T55" s="164">
        <v>0</v>
      </c>
      <c r="U55" s="164">
        <v>0</v>
      </c>
      <c r="V55" s="164"/>
      <c r="W55" s="164"/>
      <c r="X55" s="164"/>
      <c r="Y55" s="164"/>
      <c r="Z55" s="164"/>
      <c r="AA55" s="164"/>
      <c r="AB55" s="170"/>
      <c r="AC55" s="164"/>
      <c r="AD55" s="164"/>
      <c r="AE55" s="164"/>
      <c r="AF55" s="164"/>
      <c r="AG55" s="164"/>
      <c r="AH55" s="164"/>
      <c r="AI55" s="164"/>
      <c r="AJ55" s="164"/>
      <c r="AK55" s="164"/>
      <c r="AL55" s="164"/>
      <c r="AM55" s="164"/>
      <c r="AN55" s="164"/>
      <c r="AO55" s="164"/>
      <c r="AP55" s="164">
        <v>0</v>
      </c>
      <c r="AQ55" s="180"/>
      <c r="AR55" s="180"/>
      <c r="AS55" s="180"/>
      <c r="AT55" s="180"/>
      <c r="AU55" s="179"/>
      <c r="AV55" s="180"/>
      <c r="AW55" s="180"/>
      <c r="AX55" s="180"/>
      <c r="AY55" s="180"/>
      <c r="AZ55" s="180"/>
      <c r="BA55" s="180"/>
      <c r="BB55" s="180"/>
      <c r="BC55" s="180"/>
      <c r="BD55" s="184"/>
      <c r="BE55" s="184"/>
      <c r="BF55" s="184"/>
      <c r="BG55" s="184"/>
      <c r="BH55" s="184"/>
      <c r="BI55" s="184"/>
      <c r="BJ55" s="184"/>
      <c r="BK55" s="184"/>
      <c r="BL55" s="184"/>
      <c r="BM55" s="184"/>
      <c r="BN55" s="184"/>
      <c r="BO55" s="184"/>
      <c r="BP55" s="184"/>
      <c r="BQ55" s="184"/>
      <c r="BR55" s="184"/>
      <c r="BS55" s="184"/>
      <c r="BT55" s="201"/>
      <c r="BU55" s="201"/>
      <c r="BV55" s="201"/>
      <c r="BW55" s="201"/>
      <c r="BX55" s="201"/>
      <c r="BY55" s="201"/>
      <c r="BZ55" s="201"/>
      <c r="CA55" s="201"/>
      <c r="CB55" s="201"/>
      <c r="CC55" s="201"/>
      <c r="CD55" s="201"/>
      <c r="CE55" s="201"/>
    </row>
    <row r="56" ht="33" customHeight="1" spans="1:83">
      <c r="A56" s="162" t="s">
        <v>59</v>
      </c>
      <c r="B56" s="162" t="s">
        <v>94</v>
      </c>
      <c r="C56" s="155" t="s">
        <v>57</v>
      </c>
      <c r="D56" s="157" t="s">
        <v>150</v>
      </c>
      <c r="E56" s="157" t="s">
        <v>96</v>
      </c>
      <c r="F56" s="163">
        <v>642.15</v>
      </c>
      <c r="G56" s="164">
        <v>0</v>
      </c>
      <c r="H56" s="164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164"/>
      <c r="U56" s="164">
        <v>0</v>
      </c>
      <c r="V56" s="164"/>
      <c r="W56" s="164"/>
      <c r="X56" s="164"/>
      <c r="Y56" s="164"/>
      <c r="Z56" s="164"/>
      <c r="AA56" s="164"/>
      <c r="AB56" s="170"/>
      <c r="AC56" s="164"/>
      <c r="AD56" s="164"/>
      <c r="AE56" s="164"/>
      <c r="AF56" s="164"/>
      <c r="AG56" s="164"/>
      <c r="AH56" s="164"/>
      <c r="AI56" s="164"/>
      <c r="AJ56" s="164"/>
      <c r="AK56" s="164"/>
      <c r="AL56" s="164"/>
      <c r="AM56" s="164"/>
      <c r="AN56" s="164"/>
      <c r="AO56" s="164"/>
      <c r="AP56" s="164">
        <v>0</v>
      </c>
      <c r="AQ56" s="180"/>
      <c r="AR56" s="180"/>
      <c r="AS56" s="180"/>
      <c r="AT56" s="180"/>
      <c r="AU56" s="179">
        <v>642.15</v>
      </c>
      <c r="AV56" s="180">
        <v>642.15</v>
      </c>
      <c r="AW56" s="180"/>
      <c r="AX56" s="180"/>
      <c r="AY56" s="180"/>
      <c r="AZ56" s="180"/>
      <c r="BA56" s="180"/>
      <c r="BB56" s="180"/>
      <c r="BC56" s="180"/>
      <c r="BD56" s="184"/>
      <c r="BE56" s="184"/>
      <c r="BF56" s="184"/>
      <c r="BG56" s="184"/>
      <c r="BH56" s="184"/>
      <c r="BI56" s="184"/>
      <c r="BJ56" s="184"/>
      <c r="BK56" s="184"/>
      <c r="BL56" s="184"/>
      <c r="BM56" s="184"/>
      <c r="BN56" s="184"/>
      <c r="BO56" s="184"/>
      <c r="BP56" s="184"/>
      <c r="BQ56" s="184"/>
      <c r="BR56" s="184"/>
      <c r="BS56" s="184"/>
      <c r="BT56" s="201"/>
      <c r="BU56" s="201"/>
      <c r="BV56" s="201"/>
      <c r="BW56" s="201"/>
      <c r="BX56" s="201"/>
      <c r="BY56" s="201"/>
      <c r="BZ56" s="201"/>
      <c r="CA56" s="201"/>
      <c r="CB56" s="201"/>
      <c r="CC56" s="201"/>
      <c r="CD56" s="201"/>
      <c r="CE56" s="201"/>
    </row>
    <row r="57" ht="33" customHeight="1" spans="1:83">
      <c r="A57" s="162" t="s">
        <v>129</v>
      </c>
      <c r="B57" s="162" t="s">
        <v>60</v>
      </c>
      <c r="C57" s="155" t="s">
        <v>61</v>
      </c>
      <c r="D57" s="157" t="s">
        <v>150</v>
      </c>
      <c r="E57" s="157" t="s">
        <v>130</v>
      </c>
      <c r="F57" s="163">
        <v>3.73</v>
      </c>
      <c r="G57" s="164">
        <v>3.73</v>
      </c>
      <c r="H57" s="164">
        <v>0</v>
      </c>
      <c r="I57" s="164">
        <v>0</v>
      </c>
      <c r="J57" s="164">
        <v>0</v>
      </c>
      <c r="K57" s="164">
        <v>0</v>
      </c>
      <c r="L57" s="164">
        <v>0</v>
      </c>
      <c r="M57" s="164">
        <v>0</v>
      </c>
      <c r="N57" s="164">
        <v>0</v>
      </c>
      <c r="O57" s="164"/>
      <c r="P57" s="164">
        <v>0</v>
      </c>
      <c r="Q57" s="164">
        <v>0</v>
      </c>
      <c r="R57" s="164">
        <v>0</v>
      </c>
      <c r="S57" s="164">
        <v>3.73</v>
      </c>
      <c r="T57" s="164">
        <v>0</v>
      </c>
      <c r="U57" s="164">
        <v>0</v>
      </c>
      <c r="V57" s="164"/>
      <c r="W57" s="164"/>
      <c r="X57" s="164"/>
      <c r="Y57" s="164"/>
      <c r="Z57" s="164"/>
      <c r="AA57" s="164"/>
      <c r="AB57" s="170"/>
      <c r="AC57" s="164"/>
      <c r="AD57" s="164"/>
      <c r="AE57" s="164"/>
      <c r="AF57" s="164"/>
      <c r="AG57" s="164"/>
      <c r="AH57" s="164"/>
      <c r="AI57" s="164"/>
      <c r="AJ57" s="164"/>
      <c r="AK57" s="164"/>
      <c r="AL57" s="164"/>
      <c r="AM57" s="164"/>
      <c r="AN57" s="164"/>
      <c r="AO57" s="164"/>
      <c r="AP57" s="164">
        <v>0</v>
      </c>
      <c r="AQ57" s="180"/>
      <c r="AR57" s="180"/>
      <c r="AS57" s="180"/>
      <c r="AT57" s="180"/>
      <c r="AU57" s="179"/>
      <c r="AV57" s="180"/>
      <c r="AW57" s="180"/>
      <c r="AX57" s="180"/>
      <c r="AY57" s="180"/>
      <c r="AZ57" s="180"/>
      <c r="BA57" s="180"/>
      <c r="BB57" s="180"/>
      <c r="BC57" s="180"/>
      <c r="BD57" s="184"/>
      <c r="BE57" s="184"/>
      <c r="BF57" s="184"/>
      <c r="BG57" s="184"/>
      <c r="BH57" s="184"/>
      <c r="BI57" s="184"/>
      <c r="BJ57" s="184"/>
      <c r="BK57" s="184"/>
      <c r="BL57" s="184"/>
      <c r="BM57" s="184"/>
      <c r="BN57" s="184"/>
      <c r="BO57" s="184"/>
      <c r="BP57" s="184"/>
      <c r="BQ57" s="184"/>
      <c r="BR57" s="184"/>
      <c r="BS57" s="184"/>
      <c r="BT57" s="201"/>
      <c r="BU57" s="201"/>
      <c r="BV57" s="201"/>
      <c r="BW57" s="201"/>
      <c r="BX57" s="201"/>
      <c r="BY57" s="201"/>
      <c r="BZ57" s="201"/>
      <c r="CA57" s="201"/>
      <c r="CB57" s="201"/>
      <c r="CC57" s="201"/>
      <c r="CD57" s="201"/>
      <c r="CE57" s="201"/>
    </row>
  </sheetData>
  <mergeCells count="95">
    <mergeCell ref="A1:D1"/>
    <mergeCell ref="G1:T1"/>
    <mergeCell ref="A3:CE3"/>
    <mergeCell ref="A5:E5"/>
    <mergeCell ref="G5:T5"/>
    <mergeCell ref="U5:AT5"/>
    <mergeCell ref="AU5:BC5"/>
    <mergeCell ref="BD5:BG5"/>
    <mergeCell ref="BH5:BK5"/>
    <mergeCell ref="BL5:BN5"/>
    <mergeCell ref="BO5:BQ5"/>
    <mergeCell ref="BR5:BV5"/>
    <mergeCell ref="BW5:CA5"/>
    <mergeCell ref="CB5:CE5"/>
    <mergeCell ref="BA6:BB6"/>
    <mergeCell ref="A7:A8"/>
    <mergeCell ref="B7:B8"/>
    <mergeCell ref="C7:C8"/>
    <mergeCell ref="D6:D8"/>
    <mergeCell ref="E6:E8"/>
    <mergeCell ref="F5:F8"/>
    <mergeCell ref="G6:G8"/>
    <mergeCell ref="H6:H8"/>
    <mergeCell ref="I6:I8"/>
    <mergeCell ref="J6:J8"/>
    <mergeCell ref="K6:K8"/>
    <mergeCell ref="L6:L8"/>
    <mergeCell ref="M6:M8"/>
    <mergeCell ref="N6:N8"/>
    <mergeCell ref="O7:O8"/>
    <mergeCell ref="P7:P8"/>
    <mergeCell ref="Q7:Q8"/>
    <mergeCell ref="R7:R8"/>
    <mergeCell ref="S6:S8"/>
    <mergeCell ref="T6:T8"/>
    <mergeCell ref="U6:U8"/>
    <mergeCell ref="V6:V8"/>
    <mergeCell ref="W6:W8"/>
    <mergeCell ref="X6:X8"/>
    <mergeCell ref="Y6:Y8"/>
    <mergeCell ref="Z6:Z8"/>
    <mergeCell ref="AA6:AA8"/>
    <mergeCell ref="AB6:AB8"/>
    <mergeCell ref="AC6:AC8"/>
    <mergeCell ref="AD6:AD8"/>
    <mergeCell ref="AE6:AE8"/>
    <mergeCell ref="AF6:AF8"/>
    <mergeCell ref="AG6:AG8"/>
    <mergeCell ref="AH6:AH8"/>
    <mergeCell ref="AI6:AI8"/>
    <mergeCell ref="AJ6:AJ8"/>
    <mergeCell ref="AK6:AK8"/>
    <mergeCell ref="AL6:AL8"/>
    <mergeCell ref="AM6:AM8"/>
    <mergeCell ref="AN6:AN8"/>
    <mergeCell ref="AO6:AO8"/>
    <mergeCell ref="AR6:AR7"/>
    <mergeCell ref="AS6:AS7"/>
    <mergeCell ref="AT6:AT7"/>
    <mergeCell ref="AU6:AU8"/>
    <mergeCell ref="AV6:AV8"/>
    <mergeCell ref="AW6:AW8"/>
    <mergeCell ref="AX6:AX8"/>
    <mergeCell ref="AY6:AY8"/>
    <mergeCell ref="AZ6:AZ8"/>
    <mergeCell ref="BA7:BA8"/>
    <mergeCell ref="BB7:BB8"/>
    <mergeCell ref="BC6:BC8"/>
    <mergeCell ref="BD6:BD7"/>
    <mergeCell ref="BE6:BE7"/>
    <mergeCell ref="BF6:BF7"/>
    <mergeCell ref="BG6:BG7"/>
    <mergeCell ref="BH6:BH7"/>
    <mergeCell ref="BI6:BI7"/>
    <mergeCell ref="BJ6:BJ7"/>
    <mergeCell ref="BK6:BK7"/>
    <mergeCell ref="BL6:BL7"/>
    <mergeCell ref="BM6:BM7"/>
    <mergeCell ref="BN6:BN7"/>
    <mergeCell ref="BO6:BO7"/>
    <mergeCell ref="BP6:BP7"/>
    <mergeCell ref="BQ6:BQ7"/>
    <mergeCell ref="BR6:BR7"/>
    <mergeCell ref="BS6:BS7"/>
    <mergeCell ref="BT6:BT7"/>
    <mergeCell ref="BU6:BU7"/>
    <mergeCell ref="BV6:BV7"/>
    <mergeCell ref="BX6:BX7"/>
    <mergeCell ref="BY6:BY7"/>
    <mergeCell ref="BZ6:BZ7"/>
    <mergeCell ref="CA6:CA7"/>
    <mergeCell ref="CB6:CB7"/>
    <mergeCell ref="CC6:CC7"/>
    <mergeCell ref="CD6:CD7"/>
    <mergeCell ref="CE6:CE7"/>
  </mergeCells>
  <pageMargins left="0.751388888888889" right="0.751388888888889" top="1" bottom="1" header="0.511805555555556" footer="0.511805555555556"/>
  <pageSetup paperSize="9" scale="16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  <pageSetUpPr fitToPage="1"/>
  </sheetPr>
  <dimension ref="A1:H151"/>
  <sheetViews>
    <sheetView workbookViewId="0">
      <selection activeCell="A1" sqref="$A1:$XFD1048576"/>
    </sheetView>
  </sheetViews>
  <sheetFormatPr defaultColWidth="6.9" defaultRowHeight="12.75" customHeight="1" outlineLevelCol="7"/>
  <cols>
    <col min="1" max="2" width="5.9" style="20" customWidth="1"/>
    <col min="3" max="3" width="9.7" style="20" customWidth="1"/>
    <col min="4" max="4" width="39.4" style="20" customWidth="1"/>
    <col min="5" max="5" width="38.6" style="20" customWidth="1"/>
    <col min="6" max="7" width="17.7" style="20" customWidth="1"/>
    <col min="8" max="8" width="6.5" style="20" customWidth="1"/>
    <col min="9" max="16384" width="6.9" style="20"/>
  </cols>
  <sheetData>
    <row r="1" ht="24" customHeight="1" spans="1:3">
      <c r="A1" s="102"/>
      <c r="B1" s="102"/>
      <c r="C1" s="102"/>
    </row>
    <row r="2" ht="20.1" customHeight="1" spans="1:8">
      <c r="A2" s="62"/>
      <c r="B2" s="62"/>
      <c r="C2" s="62"/>
      <c r="D2" s="63"/>
      <c r="E2" s="62"/>
      <c r="F2" s="62"/>
      <c r="G2" s="64" t="s">
        <v>250</v>
      </c>
      <c r="H2" s="86"/>
    </row>
    <row r="3" ht="25.5" customHeight="1" spans="1:8">
      <c r="A3" s="103" t="s">
        <v>251</v>
      </c>
      <c r="B3" s="104"/>
      <c r="C3" s="104"/>
      <c r="D3" s="104"/>
      <c r="E3" s="104"/>
      <c r="F3" s="104"/>
      <c r="G3" s="104"/>
      <c r="H3" s="86"/>
    </row>
    <row r="4" ht="20.1" customHeight="1" spans="1:8">
      <c r="A4" s="26"/>
      <c r="B4" s="105"/>
      <c r="C4" s="106"/>
      <c r="D4" s="107"/>
      <c r="E4" s="108"/>
      <c r="F4" s="108"/>
      <c r="G4" s="109" t="s">
        <v>4</v>
      </c>
      <c r="H4" s="86"/>
    </row>
    <row r="5" ht="20.1" customHeight="1" spans="1:8">
      <c r="A5" s="110" t="s">
        <v>252</v>
      </c>
      <c r="B5" s="111"/>
      <c r="C5" s="111"/>
      <c r="D5" s="111"/>
      <c r="E5" s="112" t="s">
        <v>154</v>
      </c>
      <c r="F5" s="112"/>
      <c r="G5" s="112"/>
      <c r="H5" s="86"/>
    </row>
    <row r="6" ht="20.1" customHeight="1" spans="1:8">
      <c r="A6" s="29" t="s">
        <v>41</v>
      </c>
      <c r="B6" s="113"/>
      <c r="C6" s="114" t="s">
        <v>42</v>
      </c>
      <c r="D6" s="115" t="s">
        <v>253</v>
      </c>
      <c r="E6" s="38" t="s">
        <v>31</v>
      </c>
      <c r="F6" s="32" t="s">
        <v>254</v>
      </c>
      <c r="G6" s="116" t="s">
        <v>255</v>
      </c>
      <c r="H6" s="86"/>
    </row>
    <row r="7" ht="33.75" customHeight="1" spans="1:8">
      <c r="A7" s="40" t="s">
        <v>51</v>
      </c>
      <c r="B7" s="41" t="s">
        <v>52</v>
      </c>
      <c r="C7" s="117"/>
      <c r="D7" s="118"/>
      <c r="E7" s="44"/>
      <c r="F7" s="45"/>
      <c r="G7" s="75"/>
      <c r="H7" s="86"/>
    </row>
    <row r="8" ht="33.75" customHeight="1" spans="1:8">
      <c r="A8" s="40"/>
      <c r="B8" s="41"/>
      <c r="C8" s="117"/>
      <c r="D8" s="118" t="s">
        <v>31</v>
      </c>
      <c r="E8" s="44">
        <f>E9+E43+E75+E107+E141</f>
        <v>670.44</v>
      </c>
      <c r="F8" s="44">
        <f>F9+F43+F75+F107+F141</f>
        <v>567.35</v>
      </c>
      <c r="G8" s="44">
        <f>G9+G43+G75+G107+G141</f>
        <v>103.09</v>
      </c>
      <c r="H8" s="86"/>
    </row>
    <row r="9" ht="20.1" customHeight="1" spans="1:8">
      <c r="A9" s="119"/>
      <c r="B9" s="119"/>
      <c r="C9" s="119"/>
      <c r="D9" s="119" t="s">
        <v>0</v>
      </c>
      <c r="E9" s="120">
        <f>F9+G9</f>
        <v>329.09</v>
      </c>
      <c r="F9" s="120">
        <v>275.43</v>
      </c>
      <c r="G9" s="120">
        <v>53.66</v>
      </c>
      <c r="H9" s="87"/>
    </row>
    <row r="10" ht="20.1" customHeight="1" spans="1:7">
      <c r="A10" s="121">
        <v>301</v>
      </c>
      <c r="B10" s="119"/>
      <c r="C10" s="119"/>
      <c r="D10" s="119" t="s">
        <v>256</v>
      </c>
      <c r="E10" s="120">
        <f t="shared" ref="E10:E73" si="0">F10+G10</f>
        <v>210.09</v>
      </c>
      <c r="F10" s="120">
        <v>210.09</v>
      </c>
      <c r="G10" s="120"/>
    </row>
    <row r="11" ht="20.1" customHeight="1" spans="1:7">
      <c r="A11" s="121">
        <v>301</v>
      </c>
      <c r="B11" s="121" t="s">
        <v>61</v>
      </c>
      <c r="C11" s="120" t="s">
        <v>257</v>
      </c>
      <c r="D11" s="119" t="s">
        <v>258</v>
      </c>
      <c r="E11" s="120">
        <f t="shared" si="0"/>
        <v>65.53</v>
      </c>
      <c r="F11" s="120">
        <v>65.53</v>
      </c>
      <c r="G11" s="120"/>
    </row>
    <row r="12" ht="20.1" customHeight="1" spans="1:7">
      <c r="A12" s="121">
        <v>301</v>
      </c>
      <c r="B12" s="121" t="s">
        <v>57</v>
      </c>
      <c r="C12" s="120" t="s">
        <v>257</v>
      </c>
      <c r="D12" s="119" t="s">
        <v>259</v>
      </c>
      <c r="E12" s="120">
        <f t="shared" si="0"/>
        <v>42.52</v>
      </c>
      <c r="F12" s="120">
        <v>42.52</v>
      </c>
      <c r="G12" s="120"/>
    </row>
    <row r="13" ht="20.1" customHeight="1" spans="1:7">
      <c r="A13" s="121">
        <v>301</v>
      </c>
      <c r="B13" s="121" t="s">
        <v>64</v>
      </c>
      <c r="C13" s="120" t="s">
        <v>257</v>
      </c>
      <c r="D13" s="119" t="s">
        <v>260</v>
      </c>
      <c r="E13" s="120">
        <f t="shared" si="0"/>
        <v>3.75</v>
      </c>
      <c r="F13" s="120">
        <v>3.75</v>
      </c>
      <c r="G13" s="120"/>
    </row>
    <row r="14" ht="20.1" customHeight="1" spans="1:7">
      <c r="A14" s="121">
        <v>301</v>
      </c>
      <c r="B14" s="121" t="s">
        <v>66</v>
      </c>
      <c r="C14" s="120" t="s">
        <v>257</v>
      </c>
      <c r="D14" s="119" t="s">
        <v>261</v>
      </c>
      <c r="E14" s="120">
        <f t="shared" si="0"/>
        <v>0.96</v>
      </c>
      <c r="F14" s="120">
        <v>0.96</v>
      </c>
      <c r="G14" s="120"/>
    </row>
    <row r="15" ht="20.1" customHeight="1" spans="1:7">
      <c r="A15" s="121">
        <v>301</v>
      </c>
      <c r="B15" s="121" t="s">
        <v>262</v>
      </c>
      <c r="C15" s="120" t="s">
        <v>257</v>
      </c>
      <c r="D15" s="119" t="s">
        <v>263</v>
      </c>
      <c r="E15" s="120">
        <f t="shared" si="0"/>
        <v>17.16</v>
      </c>
      <c r="F15" s="120">
        <v>17.16</v>
      </c>
      <c r="G15" s="120"/>
    </row>
    <row r="16" ht="20.1" customHeight="1" spans="1:7">
      <c r="A16" s="121">
        <v>301</v>
      </c>
      <c r="B16" s="121" t="s">
        <v>77</v>
      </c>
      <c r="C16" s="120" t="s">
        <v>257</v>
      </c>
      <c r="D16" s="119" t="s">
        <v>75</v>
      </c>
      <c r="E16" s="120">
        <f t="shared" si="0"/>
        <v>25.79</v>
      </c>
      <c r="F16" s="120">
        <v>25.79</v>
      </c>
      <c r="G16" s="120"/>
    </row>
    <row r="17" ht="20.1" customHeight="1" spans="1:7">
      <c r="A17" s="121">
        <v>301</v>
      </c>
      <c r="B17" s="121" t="s">
        <v>85</v>
      </c>
      <c r="C17" s="120" t="s">
        <v>257</v>
      </c>
      <c r="D17" s="119" t="s">
        <v>76</v>
      </c>
      <c r="E17" s="120">
        <f t="shared" si="0"/>
        <v>10.32</v>
      </c>
      <c r="F17" s="120">
        <v>10.32</v>
      </c>
      <c r="G17" s="120"/>
    </row>
    <row r="18" ht="20.1" customHeight="1" spans="1:7">
      <c r="A18" s="121">
        <v>301</v>
      </c>
      <c r="B18" s="121" t="s">
        <v>92</v>
      </c>
      <c r="C18" s="120" t="s">
        <v>257</v>
      </c>
      <c r="D18" s="119" t="s">
        <v>264</v>
      </c>
      <c r="E18" s="120">
        <f t="shared" si="0"/>
        <v>9.03</v>
      </c>
      <c r="F18" s="120">
        <v>9.03</v>
      </c>
      <c r="G18" s="120"/>
    </row>
    <row r="19" ht="20.1" customHeight="1" spans="1:7">
      <c r="A19" s="121" t="s">
        <v>265</v>
      </c>
      <c r="B19" s="121" t="s">
        <v>98</v>
      </c>
      <c r="C19" s="120" t="s">
        <v>257</v>
      </c>
      <c r="D19" s="119" t="s">
        <v>130</v>
      </c>
      <c r="E19" s="120">
        <f t="shared" si="0"/>
        <v>23.04</v>
      </c>
      <c r="F19" s="120">
        <v>23.04</v>
      </c>
      <c r="G19" s="120"/>
    </row>
    <row r="20" ht="20.1" customHeight="1" spans="1:7">
      <c r="A20" s="122">
        <v>301</v>
      </c>
      <c r="B20" s="122" t="s">
        <v>70</v>
      </c>
      <c r="C20" s="123" t="s">
        <v>257</v>
      </c>
      <c r="D20" s="124" t="s">
        <v>266</v>
      </c>
      <c r="E20" s="120">
        <f t="shared" si="0"/>
        <v>12</v>
      </c>
      <c r="F20" s="120">
        <v>12</v>
      </c>
      <c r="G20" s="120"/>
    </row>
    <row r="21" ht="20.1" customHeight="1" spans="1:7">
      <c r="A21" s="121" t="s">
        <v>267</v>
      </c>
      <c r="B21" s="121"/>
      <c r="C21" s="121" t="s">
        <v>257</v>
      </c>
      <c r="D21" s="119" t="s">
        <v>268</v>
      </c>
      <c r="E21" s="120">
        <f t="shared" si="0"/>
        <v>53.66</v>
      </c>
      <c r="F21" s="120"/>
      <c r="G21" s="120">
        <v>53.66</v>
      </c>
    </row>
    <row r="22" ht="20.1" customHeight="1" spans="1:7">
      <c r="A22" s="125" t="s">
        <v>267</v>
      </c>
      <c r="B22" s="125" t="s">
        <v>61</v>
      </c>
      <c r="C22" s="126" t="s">
        <v>257</v>
      </c>
      <c r="D22" s="127" t="s">
        <v>269</v>
      </c>
      <c r="E22" s="120">
        <f t="shared" si="0"/>
        <v>5.8</v>
      </c>
      <c r="F22" s="120"/>
      <c r="G22" s="120">
        <v>5.8</v>
      </c>
    </row>
    <row r="23" ht="20.1" customHeight="1" spans="1:7">
      <c r="A23" s="121" t="s">
        <v>267</v>
      </c>
      <c r="B23" s="121" t="s">
        <v>57</v>
      </c>
      <c r="C23" s="120" t="s">
        <v>257</v>
      </c>
      <c r="D23" s="119" t="s">
        <v>270</v>
      </c>
      <c r="E23" s="120">
        <f t="shared" si="0"/>
        <v>1</v>
      </c>
      <c r="F23" s="120"/>
      <c r="G23" s="120">
        <v>1</v>
      </c>
    </row>
    <row r="24" ht="20.1" customHeight="1" spans="1:7">
      <c r="A24" s="121" t="s">
        <v>267</v>
      </c>
      <c r="B24" s="121" t="s">
        <v>72</v>
      </c>
      <c r="C24" s="120" t="s">
        <v>257</v>
      </c>
      <c r="D24" s="119" t="s">
        <v>271</v>
      </c>
      <c r="E24" s="120">
        <f t="shared" si="0"/>
        <v>1.2</v>
      </c>
      <c r="F24" s="120"/>
      <c r="G24" s="120">
        <v>1.2</v>
      </c>
    </row>
    <row r="25" ht="20.1" customHeight="1" spans="1:7">
      <c r="A25" s="121" t="s">
        <v>267</v>
      </c>
      <c r="B25" s="121" t="s">
        <v>68</v>
      </c>
      <c r="C25" s="120" t="s">
        <v>257</v>
      </c>
      <c r="D25" s="128" t="s">
        <v>272</v>
      </c>
      <c r="E25" s="120">
        <f t="shared" si="0"/>
        <v>0.2</v>
      </c>
      <c r="F25" s="120"/>
      <c r="G25" s="120">
        <v>0.2</v>
      </c>
    </row>
    <row r="26" ht="20.1" customHeight="1" spans="1:7">
      <c r="A26" s="121" t="s">
        <v>267</v>
      </c>
      <c r="B26" s="121" t="s">
        <v>262</v>
      </c>
      <c r="C26" s="120" t="s">
        <v>257</v>
      </c>
      <c r="D26" s="128" t="s">
        <v>273</v>
      </c>
      <c r="E26" s="120">
        <f t="shared" si="0"/>
        <v>0.4</v>
      </c>
      <c r="F26" s="120"/>
      <c r="G26" s="120">
        <v>0.4</v>
      </c>
    </row>
    <row r="27" ht="20.1" customHeight="1" spans="1:7">
      <c r="A27" s="121" t="s">
        <v>267</v>
      </c>
      <c r="B27" s="121" t="s">
        <v>77</v>
      </c>
      <c r="C27" s="120" t="s">
        <v>257</v>
      </c>
      <c r="D27" s="128" t="s">
        <v>274</v>
      </c>
      <c r="E27" s="120">
        <f t="shared" si="0"/>
        <v>2.9</v>
      </c>
      <c r="F27" s="120"/>
      <c r="G27" s="120">
        <v>2.9</v>
      </c>
    </row>
    <row r="28" ht="20.1" customHeight="1" spans="1:7">
      <c r="A28" s="121" t="s">
        <v>267</v>
      </c>
      <c r="B28" s="121" t="s">
        <v>85</v>
      </c>
      <c r="C28" s="120" t="s">
        <v>257</v>
      </c>
      <c r="D28" s="128" t="s">
        <v>275</v>
      </c>
      <c r="E28" s="120">
        <f t="shared" si="0"/>
        <v>3</v>
      </c>
      <c r="F28" s="120"/>
      <c r="G28" s="120">
        <v>3</v>
      </c>
    </row>
    <row r="29" ht="20.1" customHeight="1" spans="1:7">
      <c r="A29" s="121" t="s">
        <v>267</v>
      </c>
      <c r="B29" s="121" t="s">
        <v>92</v>
      </c>
      <c r="C29" s="120" t="s">
        <v>257</v>
      </c>
      <c r="D29" s="128" t="s">
        <v>276</v>
      </c>
      <c r="E29" s="120">
        <f t="shared" si="0"/>
        <v>12.6</v>
      </c>
      <c r="F29" s="120"/>
      <c r="G29" s="120">
        <v>12.6</v>
      </c>
    </row>
    <row r="30" ht="20.1" customHeight="1" spans="1:7">
      <c r="A30" s="121" t="s">
        <v>267</v>
      </c>
      <c r="B30" s="121" t="s">
        <v>98</v>
      </c>
      <c r="C30" s="120" t="s">
        <v>257</v>
      </c>
      <c r="D30" s="128" t="s">
        <v>277</v>
      </c>
      <c r="E30" s="120">
        <f t="shared" si="0"/>
        <v>5.4</v>
      </c>
      <c r="F30" s="120"/>
      <c r="G30" s="120">
        <v>5.4</v>
      </c>
    </row>
    <row r="31" ht="20.1" customHeight="1" spans="1:7">
      <c r="A31" s="121" t="s">
        <v>267</v>
      </c>
      <c r="B31" s="121" t="s">
        <v>278</v>
      </c>
      <c r="C31" s="120" t="s">
        <v>257</v>
      </c>
      <c r="D31" s="128" t="s">
        <v>279</v>
      </c>
      <c r="E31" s="120">
        <f t="shared" si="0"/>
        <v>0.36</v>
      </c>
      <c r="F31" s="120"/>
      <c r="G31" s="120">
        <v>0.36</v>
      </c>
    </row>
    <row r="32" ht="20.1" customHeight="1" spans="1:7">
      <c r="A32" s="121" t="s">
        <v>267</v>
      </c>
      <c r="B32" s="121" t="s">
        <v>280</v>
      </c>
      <c r="C32" s="120" t="s">
        <v>257</v>
      </c>
      <c r="D32" s="128" t="s">
        <v>281</v>
      </c>
      <c r="E32" s="120">
        <f t="shared" si="0"/>
        <v>0.5</v>
      </c>
      <c r="F32" s="120"/>
      <c r="G32" s="120">
        <v>0.5</v>
      </c>
    </row>
    <row r="33" ht="20.1" customHeight="1" spans="1:7">
      <c r="A33" s="121" t="s">
        <v>267</v>
      </c>
      <c r="B33" s="121" t="s">
        <v>121</v>
      </c>
      <c r="C33" s="120" t="s">
        <v>257</v>
      </c>
      <c r="D33" s="128" t="s">
        <v>282</v>
      </c>
      <c r="E33" s="120">
        <f t="shared" si="0"/>
        <v>1.9</v>
      </c>
      <c r="F33" s="120"/>
      <c r="G33" s="120">
        <v>1.9</v>
      </c>
    </row>
    <row r="34" ht="20.1" customHeight="1" spans="1:7">
      <c r="A34" s="121" t="s">
        <v>267</v>
      </c>
      <c r="B34" s="121" t="s">
        <v>102</v>
      </c>
      <c r="C34" s="120" t="s">
        <v>257</v>
      </c>
      <c r="D34" s="128" t="s">
        <v>283</v>
      </c>
      <c r="E34" s="120">
        <f t="shared" si="0"/>
        <v>0.3</v>
      </c>
      <c r="F34" s="120"/>
      <c r="G34" s="120">
        <v>0.3</v>
      </c>
    </row>
    <row r="35" ht="20.1" customHeight="1" spans="1:7">
      <c r="A35" s="121" t="s">
        <v>267</v>
      </c>
      <c r="B35" s="121" t="s">
        <v>284</v>
      </c>
      <c r="C35" s="120" t="s">
        <v>257</v>
      </c>
      <c r="D35" s="129" t="s">
        <v>285</v>
      </c>
      <c r="E35" s="120">
        <f t="shared" si="0"/>
        <v>1.64</v>
      </c>
      <c r="F35" s="120"/>
      <c r="G35" s="120">
        <v>1.64</v>
      </c>
    </row>
    <row r="36" ht="20.1" customHeight="1" spans="1:7">
      <c r="A36" s="121" t="s">
        <v>267</v>
      </c>
      <c r="B36" s="121" t="s">
        <v>286</v>
      </c>
      <c r="C36" s="120" t="s">
        <v>257</v>
      </c>
      <c r="D36" s="128" t="s">
        <v>287</v>
      </c>
      <c r="E36" s="120">
        <f t="shared" si="0"/>
        <v>9.66</v>
      </c>
      <c r="F36" s="120"/>
      <c r="G36" s="120">
        <v>9.66</v>
      </c>
    </row>
    <row r="37" ht="20.1" customHeight="1" spans="1:7">
      <c r="A37" s="122" t="s">
        <v>267</v>
      </c>
      <c r="B37" s="122" t="s">
        <v>288</v>
      </c>
      <c r="C37" s="123" t="s">
        <v>257</v>
      </c>
      <c r="D37" s="130" t="s">
        <v>289</v>
      </c>
      <c r="E37" s="120">
        <f t="shared" si="0"/>
        <v>4.5</v>
      </c>
      <c r="F37" s="120"/>
      <c r="G37" s="120">
        <v>4.5</v>
      </c>
    </row>
    <row r="38" ht="20.1" customHeight="1" spans="1:7">
      <c r="A38" s="122" t="s">
        <v>267</v>
      </c>
      <c r="B38" s="122" t="s">
        <v>290</v>
      </c>
      <c r="C38" s="123" t="s">
        <v>257</v>
      </c>
      <c r="D38" s="130" t="s">
        <v>222</v>
      </c>
      <c r="E38" s="120">
        <f t="shared" si="0"/>
        <v>2.3</v>
      </c>
      <c r="F38" s="120"/>
      <c r="G38" s="120">
        <v>2.3</v>
      </c>
    </row>
    <row r="39" ht="20.1" customHeight="1" spans="1:7">
      <c r="A39" s="122" t="s">
        <v>291</v>
      </c>
      <c r="B39" s="122"/>
      <c r="C39" s="122" t="s">
        <v>257</v>
      </c>
      <c r="D39" s="119" t="s">
        <v>292</v>
      </c>
      <c r="E39" s="120">
        <f t="shared" si="0"/>
        <v>65.34</v>
      </c>
      <c r="F39" s="120">
        <v>65.34</v>
      </c>
      <c r="G39" s="120"/>
    </row>
    <row r="40" ht="20.1" customHeight="1" spans="1:7">
      <c r="A40" s="121" t="s">
        <v>291</v>
      </c>
      <c r="B40" s="121" t="s">
        <v>72</v>
      </c>
      <c r="C40" s="120" t="s">
        <v>257</v>
      </c>
      <c r="D40" s="119" t="s">
        <v>293</v>
      </c>
      <c r="E40" s="120">
        <f t="shared" si="0"/>
        <v>1.46</v>
      </c>
      <c r="F40" s="120">
        <v>1.46</v>
      </c>
      <c r="G40" s="120"/>
    </row>
    <row r="41" ht="20.1" customHeight="1" spans="1:7">
      <c r="A41" s="121" t="s">
        <v>291</v>
      </c>
      <c r="B41" s="121" t="s">
        <v>85</v>
      </c>
      <c r="C41" s="120" t="s">
        <v>257</v>
      </c>
      <c r="D41" s="119" t="s">
        <v>294</v>
      </c>
      <c r="E41" s="120">
        <f t="shared" si="0"/>
        <v>63.06</v>
      </c>
      <c r="F41" s="120">
        <v>63.06</v>
      </c>
      <c r="G41" s="120"/>
    </row>
    <row r="42" ht="20.1" customHeight="1" spans="1:7">
      <c r="A42" s="122" t="s">
        <v>291</v>
      </c>
      <c r="B42" s="122" t="s">
        <v>70</v>
      </c>
      <c r="C42" s="123" t="s">
        <v>257</v>
      </c>
      <c r="D42" s="131" t="s">
        <v>295</v>
      </c>
      <c r="E42" s="120">
        <f t="shared" si="0"/>
        <v>0.82</v>
      </c>
      <c r="F42" s="120">
        <v>0.82</v>
      </c>
      <c r="G42" s="120"/>
    </row>
    <row r="43" ht="30" customHeight="1" spans="1:7">
      <c r="A43" s="119"/>
      <c r="B43" s="119"/>
      <c r="C43" s="119"/>
      <c r="D43" s="119" t="s">
        <v>136</v>
      </c>
      <c r="E43" s="120">
        <f t="shared" si="0"/>
        <v>202.57</v>
      </c>
      <c r="F43" s="120">
        <v>173.06</v>
      </c>
      <c r="G43" s="120">
        <v>29.51</v>
      </c>
    </row>
    <row r="44" ht="30" customHeight="1" spans="1:7">
      <c r="A44" s="121">
        <v>301</v>
      </c>
      <c r="B44" s="119"/>
      <c r="C44" s="119"/>
      <c r="D44" s="119" t="s">
        <v>256</v>
      </c>
      <c r="E44" s="120">
        <f t="shared" si="0"/>
        <v>130.47</v>
      </c>
      <c r="F44" s="120">
        <v>130.47</v>
      </c>
      <c r="G44" s="120"/>
    </row>
    <row r="45" ht="30" customHeight="1" spans="1:7">
      <c r="A45" s="121">
        <v>301</v>
      </c>
      <c r="B45" s="121" t="s">
        <v>61</v>
      </c>
      <c r="C45" s="120" t="s">
        <v>257</v>
      </c>
      <c r="D45" s="119" t="s">
        <v>258</v>
      </c>
      <c r="E45" s="120">
        <f t="shared" si="0"/>
        <v>46.17</v>
      </c>
      <c r="F45" s="120">
        <v>46.17</v>
      </c>
      <c r="G45" s="120"/>
    </row>
    <row r="46" ht="30" customHeight="1" spans="1:7">
      <c r="A46" s="121">
        <v>301</v>
      </c>
      <c r="B46" s="121" t="s">
        <v>57</v>
      </c>
      <c r="C46" s="120" t="s">
        <v>257</v>
      </c>
      <c r="D46" s="119" t="s">
        <v>259</v>
      </c>
      <c r="E46" s="120">
        <f t="shared" si="0"/>
        <v>3.7</v>
      </c>
      <c r="F46" s="120">
        <v>3.7</v>
      </c>
      <c r="G46" s="120"/>
    </row>
    <row r="47" ht="30" customHeight="1" spans="1:7">
      <c r="A47" s="121">
        <v>301</v>
      </c>
      <c r="B47" s="121" t="s">
        <v>66</v>
      </c>
      <c r="C47" s="120" t="s">
        <v>257</v>
      </c>
      <c r="D47" s="119" t="s">
        <v>261</v>
      </c>
      <c r="E47" s="120">
        <f t="shared" si="0"/>
        <v>1.1</v>
      </c>
      <c r="F47" s="120">
        <v>1.1</v>
      </c>
      <c r="G47" s="120"/>
    </row>
    <row r="48" ht="30" customHeight="1" spans="1:7">
      <c r="A48" s="121">
        <v>301</v>
      </c>
      <c r="B48" s="121" t="s">
        <v>262</v>
      </c>
      <c r="C48" s="120" t="s">
        <v>257</v>
      </c>
      <c r="D48" s="119" t="s">
        <v>263</v>
      </c>
      <c r="E48" s="120">
        <f t="shared" si="0"/>
        <v>34.71</v>
      </c>
      <c r="F48" s="120">
        <v>34.71</v>
      </c>
      <c r="G48" s="120"/>
    </row>
    <row r="49" ht="30" customHeight="1" spans="1:7">
      <c r="A49" s="121">
        <v>301</v>
      </c>
      <c r="B49" s="121" t="s">
        <v>77</v>
      </c>
      <c r="C49" s="120" t="s">
        <v>257</v>
      </c>
      <c r="D49" s="119" t="s">
        <v>75</v>
      </c>
      <c r="E49" s="120">
        <f t="shared" si="0"/>
        <v>16.92</v>
      </c>
      <c r="F49" s="120">
        <v>16.92</v>
      </c>
      <c r="G49" s="120"/>
    </row>
    <row r="50" ht="30" customHeight="1" spans="1:7">
      <c r="A50" s="121">
        <v>301</v>
      </c>
      <c r="B50" s="121" t="s">
        <v>85</v>
      </c>
      <c r="C50" s="120" t="s">
        <v>257</v>
      </c>
      <c r="D50" s="119" t="s">
        <v>76</v>
      </c>
      <c r="E50" s="120">
        <f t="shared" si="0"/>
        <v>6.77</v>
      </c>
      <c r="F50" s="120">
        <v>6.77</v>
      </c>
      <c r="G50" s="120"/>
    </row>
    <row r="51" ht="30" customHeight="1" spans="1:7">
      <c r="A51" s="121">
        <v>301</v>
      </c>
      <c r="B51" s="121" t="s">
        <v>92</v>
      </c>
      <c r="C51" s="120" t="s">
        <v>257</v>
      </c>
      <c r="D51" s="119" t="s">
        <v>264</v>
      </c>
      <c r="E51" s="120">
        <f t="shared" si="0"/>
        <v>5.92</v>
      </c>
      <c r="F51" s="120">
        <v>5.92</v>
      </c>
      <c r="G51" s="120"/>
    </row>
    <row r="52" ht="30" customHeight="1" spans="1:7">
      <c r="A52" s="121" t="s">
        <v>265</v>
      </c>
      <c r="B52" s="121" t="s">
        <v>98</v>
      </c>
      <c r="C52" s="120" t="s">
        <v>257</v>
      </c>
      <c r="D52" s="119" t="s">
        <v>130</v>
      </c>
      <c r="E52" s="120">
        <f t="shared" si="0"/>
        <v>15.19</v>
      </c>
      <c r="F52" s="120">
        <v>15.19</v>
      </c>
      <c r="G52" s="120"/>
    </row>
    <row r="53" ht="30" customHeight="1" spans="1:7">
      <c r="A53" s="119" t="s">
        <v>267</v>
      </c>
      <c r="B53" s="119"/>
      <c r="C53" s="119" t="s">
        <v>257</v>
      </c>
      <c r="D53" s="119" t="s">
        <v>268</v>
      </c>
      <c r="E53" s="120">
        <f t="shared" si="0"/>
        <v>29.51</v>
      </c>
      <c r="F53" s="120"/>
      <c r="G53" s="120">
        <v>29.51</v>
      </c>
    </row>
    <row r="54" ht="30" customHeight="1" spans="1:7">
      <c r="A54" s="125" t="s">
        <v>267</v>
      </c>
      <c r="B54" s="125" t="s">
        <v>61</v>
      </c>
      <c r="C54" s="126" t="s">
        <v>257</v>
      </c>
      <c r="D54" s="127" t="s">
        <v>269</v>
      </c>
      <c r="E54" s="120">
        <f t="shared" si="0"/>
        <v>1.65</v>
      </c>
      <c r="F54" s="120"/>
      <c r="G54" s="120">
        <v>1.65</v>
      </c>
    </row>
    <row r="55" ht="30" customHeight="1" spans="1:7">
      <c r="A55" s="121" t="s">
        <v>267</v>
      </c>
      <c r="B55" s="121" t="s">
        <v>57</v>
      </c>
      <c r="C55" s="120" t="s">
        <v>257</v>
      </c>
      <c r="D55" s="119" t="s">
        <v>270</v>
      </c>
      <c r="E55" s="120">
        <f t="shared" si="0"/>
        <v>0</v>
      </c>
      <c r="F55" s="120"/>
      <c r="G55" s="120"/>
    </row>
    <row r="56" ht="30" customHeight="1" spans="1:7">
      <c r="A56" s="121" t="s">
        <v>267</v>
      </c>
      <c r="B56" s="121" t="s">
        <v>72</v>
      </c>
      <c r="C56" s="120" t="s">
        <v>257</v>
      </c>
      <c r="D56" s="119" t="s">
        <v>271</v>
      </c>
      <c r="E56" s="120">
        <f t="shared" si="0"/>
        <v>0.1</v>
      </c>
      <c r="F56" s="120"/>
      <c r="G56" s="120">
        <v>0.1</v>
      </c>
    </row>
    <row r="57" ht="30" customHeight="1" spans="1:7">
      <c r="A57" s="121" t="s">
        <v>267</v>
      </c>
      <c r="B57" s="121" t="s">
        <v>68</v>
      </c>
      <c r="C57" s="120" t="s">
        <v>257</v>
      </c>
      <c r="D57" s="128" t="s">
        <v>272</v>
      </c>
      <c r="E57" s="120">
        <f t="shared" si="0"/>
        <v>1</v>
      </c>
      <c r="F57" s="120"/>
      <c r="G57" s="120">
        <v>1</v>
      </c>
    </row>
    <row r="58" ht="30" customHeight="1" spans="1:7">
      <c r="A58" s="121" t="s">
        <v>267</v>
      </c>
      <c r="B58" s="121" t="s">
        <v>262</v>
      </c>
      <c r="C58" s="120" t="s">
        <v>257</v>
      </c>
      <c r="D58" s="128" t="s">
        <v>273</v>
      </c>
      <c r="E58" s="120">
        <f t="shared" si="0"/>
        <v>1</v>
      </c>
      <c r="F58" s="120"/>
      <c r="G58" s="120">
        <v>1</v>
      </c>
    </row>
    <row r="59" ht="30" customHeight="1" spans="1:7">
      <c r="A59" s="121" t="s">
        <v>267</v>
      </c>
      <c r="B59" s="121" t="s">
        <v>77</v>
      </c>
      <c r="C59" s="120" t="s">
        <v>257</v>
      </c>
      <c r="D59" s="128" t="s">
        <v>274</v>
      </c>
      <c r="E59" s="120">
        <f t="shared" si="0"/>
        <v>1</v>
      </c>
      <c r="F59" s="120"/>
      <c r="G59" s="120">
        <v>1</v>
      </c>
    </row>
    <row r="60" ht="30" customHeight="1" spans="1:7">
      <c r="A60" s="121" t="s">
        <v>267</v>
      </c>
      <c r="B60" s="121" t="s">
        <v>85</v>
      </c>
      <c r="C60" s="120" t="s">
        <v>257</v>
      </c>
      <c r="D60" s="128" t="s">
        <v>275</v>
      </c>
      <c r="E60" s="120">
        <f t="shared" si="0"/>
        <v>2</v>
      </c>
      <c r="F60" s="120"/>
      <c r="G60" s="120">
        <v>2</v>
      </c>
    </row>
    <row r="61" ht="30" customHeight="1" spans="1:7">
      <c r="A61" s="121" t="s">
        <v>267</v>
      </c>
      <c r="B61" s="121" t="s">
        <v>92</v>
      </c>
      <c r="C61" s="120" t="s">
        <v>257</v>
      </c>
      <c r="D61" s="128" t="s">
        <v>276</v>
      </c>
      <c r="E61" s="120">
        <f t="shared" si="0"/>
        <v>8.4</v>
      </c>
      <c r="F61" s="120"/>
      <c r="G61" s="120">
        <v>8.4</v>
      </c>
    </row>
    <row r="62" ht="30" customHeight="1" spans="1:7">
      <c r="A62" s="121" t="s">
        <v>267</v>
      </c>
      <c r="B62" s="121" t="s">
        <v>98</v>
      </c>
      <c r="C62" s="120" t="s">
        <v>257</v>
      </c>
      <c r="D62" s="128" t="s">
        <v>277</v>
      </c>
      <c r="E62" s="120">
        <f t="shared" si="0"/>
        <v>4</v>
      </c>
      <c r="F62" s="120"/>
      <c r="G62" s="120">
        <v>4</v>
      </c>
    </row>
    <row r="63" ht="30" customHeight="1" spans="1:7">
      <c r="A63" s="121" t="s">
        <v>267</v>
      </c>
      <c r="B63" s="121" t="s">
        <v>278</v>
      </c>
      <c r="C63" s="120" t="s">
        <v>257</v>
      </c>
      <c r="D63" s="128" t="s">
        <v>279</v>
      </c>
      <c r="E63" s="120">
        <f t="shared" si="0"/>
        <v>0.36</v>
      </c>
      <c r="F63" s="120"/>
      <c r="G63" s="120">
        <v>0.36</v>
      </c>
    </row>
    <row r="64" ht="30" customHeight="1" spans="1:7">
      <c r="A64" s="121" t="s">
        <v>267</v>
      </c>
      <c r="B64" s="121" t="s">
        <v>280</v>
      </c>
      <c r="C64" s="120" t="s">
        <v>257</v>
      </c>
      <c r="D64" s="128" t="s">
        <v>281</v>
      </c>
      <c r="E64" s="120">
        <f t="shared" si="0"/>
        <v>0.2</v>
      </c>
      <c r="F64" s="120"/>
      <c r="G64" s="120">
        <v>0.2</v>
      </c>
    </row>
    <row r="65" ht="30" customHeight="1" spans="1:7">
      <c r="A65" s="121" t="s">
        <v>267</v>
      </c>
      <c r="B65" s="121" t="s">
        <v>121</v>
      </c>
      <c r="C65" s="120" t="s">
        <v>257</v>
      </c>
      <c r="D65" s="128" t="s">
        <v>282</v>
      </c>
      <c r="E65" s="120">
        <f t="shared" si="0"/>
        <v>0.6</v>
      </c>
      <c r="F65" s="120"/>
      <c r="G65" s="120">
        <v>0.6</v>
      </c>
    </row>
    <row r="66" ht="30" customHeight="1" spans="1:7">
      <c r="A66" s="121" t="s">
        <v>267</v>
      </c>
      <c r="B66" s="121" t="s">
        <v>102</v>
      </c>
      <c r="C66" s="120" t="s">
        <v>257</v>
      </c>
      <c r="D66" s="128" t="s">
        <v>283</v>
      </c>
      <c r="E66" s="120">
        <f t="shared" si="0"/>
        <v>3.3</v>
      </c>
      <c r="F66" s="120"/>
      <c r="G66" s="120">
        <v>3.3</v>
      </c>
    </row>
    <row r="67" ht="30" customHeight="1" spans="1:7">
      <c r="A67" s="121" t="s">
        <v>267</v>
      </c>
      <c r="B67" s="121" t="s">
        <v>284</v>
      </c>
      <c r="C67" s="120" t="s">
        <v>257</v>
      </c>
      <c r="D67" s="129" t="s">
        <v>285</v>
      </c>
      <c r="E67" s="120">
        <f t="shared" si="0"/>
        <v>1.15</v>
      </c>
      <c r="F67" s="120"/>
      <c r="G67" s="120">
        <v>1.15</v>
      </c>
    </row>
    <row r="68" ht="30" customHeight="1" spans="1:7">
      <c r="A68" s="121" t="s">
        <v>267</v>
      </c>
      <c r="B68" s="121" t="s">
        <v>286</v>
      </c>
      <c r="C68" s="120" t="s">
        <v>257</v>
      </c>
      <c r="D68" s="128" t="s">
        <v>287</v>
      </c>
      <c r="E68" s="120">
        <f t="shared" si="0"/>
        <v>0</v>
      </c>
      <c r="F68" s="120"/>
      <c r="G68" s="120"/>
    </row>
    <row r="69" ht="30" customHeight="1" spans="1:7">
      <c r="A69" s="122" t="s">
        <v>267</v>
      </c>
      <c r="B69" s="122" t="s">
        <v>288</v>
      </c>
      <c r="C69" s="123" t="s">
        <v>257</v>
      </c>
      <c r="D69" s="130" t="s">
        <v>289</v>
      </c>
      <c r="E69" s="120">
        <f t="shared" si="0"/>
        <v>3.4</v>
      </c>
      <c r="F69" s="120"/>
      <c r="G69" s="120">
        <v>3.4</v>
      </c>
    </row>
    <row r="70" ht="30" customHeight="1" spans="1:7">
      <c r="A70" s="122" t="s">
        <v>267</v>
      </c>
      <c r="B70" s="122" t="s">
        <v>290</v>
      </c>
      <c r="C70" s="123" t="s">
        <v>257</v>
      </c>
      <c r="D70" s="130" t="s">
        <v>222</v>
      </c>
      <c r="E70" s="120">
        <f t="shared" si="0"/>
        <v>1.35</v>
      </c>
      <c r="F70" s="120"/>
      <c r="G70" s="120">
        <v>1.35</v>
      </c>
    </row>
    <row r="71" ht="30" customHeight="1" spans="1:7">
      <c r="A71" s="121" t="s">
        <v>291</v>
      </c>
      <c r="B71" s="121"/>
      <c r="C71" s="121" t="s">
        <v>257</v>
      </c>
      <c r="D71" s="119" t="s">
        <v>292</v>
      </c>
      <c r="E71" s="120">
        <f t="shared" si="0"/>
        <v>42.59</v>
      </c>
      <c r="F71" s="120">
        <v>42.59</v>
      </c>
      <c r="G71" s="120"/>
    </row>
    <row r="72" ht="30" customHeight="1" spans="1:7">
      <c r="A72" s="121" t="s">
        <v>291</v>
      </c>
      <c r="B72" s="121" t="s">
        <v>72</v>
      </c>
      <c r="C72" s="120" t="s">
        <v>257</v>
      </c>
      <c r="D72" s="119" t="s">
        <v>293</v>
      </c>
      <c r="E72" s="120">
        <f t="shared" si="0"/>
        <v>0</v>
      </c>
      <c r="F72" s="120"/>
      <c r="G72" s="120"/>
    </row>
    <row r="73" ht="30" customHeight="1" spans="1:7">
      <c r="A73" s="121" t="s">
        <v>291</v>
      </c>
      <c r="B73" s="121" t="s">
        <v>85</v>
      </c>
      <c r="C73" s="120" t="s">
        <v>257</v>
      </c>
      <c r="D73" s="119" t="s">
        <v>294</v>
      </c>
      <c r="E73" s="120">
        <f t="shared" si="0"/>
        <v>42.04</v>
      </c>
      <c r="F73" s="120">
        <v>42.04</v>
      </c>
      <c r="G73" s="120"/>
    </row>
    <row r="74" ht="30" customHeight="1" spans="1:7">
      <c r="A74" s="122" t="s">
        <v>291</v>
      </c>
      <c r="B74" s="122" t="s">
        <v>70</v>
      </c>
      <c r="C74" s="123" t="s">
        <v>257</v>
      </c>
      <c r="D74" s="131" t="s">
        <v>295</v>
      </c>
      <c r="E74" s="120">
        <f t="shared" ref="E74:E137" si="1">F74+G74</f>
        <v>0.55</v>
      </c>
      <c r="F74" s="120">
        <v>0.55</v>
      </c>
      <c r="G74" s="120"/>
    </row>
    <row r="75" ht="30" customHeight="1" spans="1:7">
      <c r="A75" s="119"/>
      <c r="B75" s="119"/>
      <c r="C75" s="119"/>
      <c r="D75" s="119" t="s">
        <v>142</v>
      </c>
      <c r="E75" s="120">
        <f t="shared" si="1"/>
        <v>69.87</v>
      </c>
      <c r="F75" s="120">
        <v>59.13</v>
      </c>
      <c r="G75" s="120">
        <v>10.74</v>
      </c>
    </row>
    <row r="76" ht="30" customHeight="1" spans="1:7">
      <c r="A76" s="121">
        <v>301</v>
      </c>
      <c r="B76" s="119"/>
      <c r="C76" s="119"/>
      <c r="D76" s="119" t="s">
        <v>256</v>
      </c>
      <c r="E76" s="120">
        <f t="shared" si="1"/>
        <v>43.93</v>
      </c>
      <c r="F76" s="120">
        <v>43.93</v>
      </c>
      <c r="G76" s="120"/>
    </row>
    <row r="77" ht="30" customHeight="1" spans="1:7">
      <c r="A77" s="121">
        <v>301</v>
      </c>
      <c r="B77" s="121" t="s">
        <v>61</v>
      </c>
      <c r="C77" s="120" t="s">
        <v>257</v>
      </c>
      <c r="D77" s="119" t="s">
        <v>258</v>
      </c>
      <c r="E77" s="120">
        <f t="shared" si="1"/>
        <v>15.08</v>
      </c>
      <c r="F77" s="120">
        <v>15.08</v>
      </c>
      <c r="G77" s="120"/>
    </row>
    <row r="78" ht="30" customHeight="1" spans="1:7">
      <c r="A78" s="121">
        <v>301</v>
      </c>
      <c r="B78" s="121" t="s">
        <v>57</v>
      </c>
      <c r="C78" s="120" t="s">
        <v>257</v>
      </c>
      <c r="D78" s="119" t="s">
        <v>259</v>
      </c>
      <c r="E78" s="120">
        <f t="shared" si="1"/>
        <v>1.32</v>
      </c>
      <c r="F78" s="120">
        <v>1.32</v>
      </c>
      <c r="G78" s="120"/>
    </row>
    <row r="79" ht="30" customHeight="1" spans="1:7">
      <c r="A79" s="121">
        <v>301</v>
      </c>
      <c r="B79" s="121" t="s">
        <v>66</v>
      </c>
      <c r="C79" s="120" t="s">
        <v>257</v>
      </c>
      <c r="D79" s="119" t="s">
        <v>261</v>
      </c>
      <c r="E79" s="120">
        <f t="shared" si="1"/>
        <v>0.38</v>
      </c>
      <c r="F79" s="120">
        <v>0.38</v>
      </c>
      <c r="G79" s="120"/>
    </row>
    <row r="80" ht="30" customHeight="1" spans="1:7">
      <c r="A80" s="121">
        <v>301</v>
      </c>
      <c r="B80" s="121" t="s">
        <v>262</v>
      </c>
      <c r="C80" s="120" t="s">
        <v>257</v>
      </c>
      <c r="D80" s="119" t="s">
        <v>263</v>
      </c>
      <c r="E80" s="120">
        <f t="shared" si="1"/>
        <v>12</v>
      </c>
      <c r="F80" s="120">
        <v>12</v>
      </c>
      <c r="G80" s="120"/>
    </row>
    <row r="81" ht="30" customHeight="1" spans="1:7">
      <c r="A81" s="121">
        <v>301</v>
      </c>
      <c r="B81" s="121" t="s">
        <v>77</v>
      </c>
      <c r="C81" s="120" t="s">
        <v>257</v>
      </c>
      <c r="D81" s="119" t="s">
        <v>75</v>
      </c>
      <c r="E81" s="120">
        <f t="shared" si="1"/>
        <v>5.68</v>
      </c>
      <c r="F81" s="120">
        <v>5.68</v>
      </c>
      <c r="G81" s="120"/>
    </row>
    <row r="82" ht="30" customHeight="1" spans="1:7">
      <c r="A82" s="121">
        <v>301</v>
      </c>
      <c r="B82" s="121" t="s">
        <v>85</v>
      </c>
      <c r="C82" s="120" t="s">
        <v>257</v>
      </c>
      <c r="D82" s="119" t="s">
        <v>76</v>
      </c>
      <c r="E82" s="120">
        <f t="shared" si="1"/>
        <v>2.27</v>
      </c>
      <c r="F82" s="120">
        <v>2.27</v>
      </c>
      <c r="G82" s="120"/>
    </row>
    <row r="83" ht="30" customHeight="1" spans="1:7">
      <c r="A83" s="121">
        <v>301</v>
      </c>
      <c r="B83" s="121" t="s">
        <v>92</v>
      </c>
      <c r="C83" s="120" t="s">
        <v>257</v>
      </c>
      <c r="D83" s="119" t="s">
        <v>264</v>
      </c>
      <c r="E83" s="120">
        <f t="shared" si="1"/>
        <v>1.99</v>
      </c>
      <c r="F83" s="120">
        <v>1.99</v>
      </c>
      <c r="G83" s="120"/>
    </row>
    <row r="84" ht="30" customHeight="1" spans="1:7">
      <c r="A84" s="121" t="s">
        <v>265</v>
      </c>
      <c r="B84" s="121" t="s">
        <v>98</v>
      </c>
      <c r="C84" s="120" t="s">
        <v>257</v>
      </c>
      <c r="D84" s="119" t="s">
        <v>130</v>
      </c>
      <c r="E84" s="120">
        <f t="shared" si="1"/>
        <v>5.21</v>
      </c>
      <c r="F84" s="120">
        <v>5.21</v>
      </c>
      <c r="G84" s="120"/>
    </row>
    <row r="85" ht="30" customHeight="1" spans="1:7">
      <c r="A85" s="121" t="s">
        <v>267</v>
      </c>
      <c r="B85" s="121"/>
      <c r="C85" s="121" t="s">
        <v>257</v>
      </c>
      <c r="D85" s="119" t="s">
        <v>268</v>
      </c>
      <c r="E85" s="120">
        <f t="shared" si="1"/>
        <v>10.74</v>
      </c>
      <c r="F85" s="120"/>
      <c r="G85" s="120">
        <v>10.74</v>
      </c>
    </row>
    <row r="86" ht="30" customHeight="1" spans="1:7">
      <c r="A86" s="125" t="s">
        <v>267</v>
      </c>
      <c r="B86" s="125" t="s">
        <v>61</v>
      </c>
      <c r="C86" s="126" t="s">
        <v>257</v>
      </c>
      <c r="D86" s="127" t="s">
        <v>269</v>
      </c>
      <c r="E86" s="120">
        <f t="shared" si="1"/>
        <v>2.3</v>
      </c>
      <c r="F86" s="120"/>
      <c r="G86" s="120">
        <v>2.3</v>
      </c>
    </row>
    <row r="87" ht="30" customHeight="1" spans="1:7">
      <c r="A87" s="121" t="s">
        <v>267</v>
      </c>
      <c r="B87" s="121" t="s">
        <v>57</v>
      </c>
      <c r="C87" s="120" t="s">
        <v>257</v>
      </c>
      <c r="D87" s="119" t="s">
        <v>270</v>
      </c>
      <c r="E87" s="120">
        <f t="shared" si="1"/>
        <v>0</v>
      </c>
      <c r="F87" s="120"/>
      <c r="G87" s="120"/>
    </row>
    <row r="88" ht="30" customHeight="1" spans="1:7">
      <c r="A88" s="121" t="s">
        <v>267</v>
      </c>
      <c r="B88" s="121" t="s">
        <v>72</v>
      </c>
      <c r="C88" s="120" t="s">
        <v>257</v>
      </c>
      <c r="D88" s="119" t="s">
        <v>271</v>
      </c>
      <c r="E88" s="120">
        <f t="shared" si="1"/>
        <v>0.4</v>
      </c>
      <c r="F88" s="120"/>
      <c r="G88" s="120">
        <v>0.4</v>
      </c>
    </row>
    <row r="89" ht="30" customHeight="1" spans="1:7">
      <c r="A89" s="121" t="s">
        <v>267</v>
      </c>
      <c r="B89" s="121" t="s">
        <v>68</v>
      </c>
      <c r="C89" s="120" t="s">
        <v>257</v>
      </c>
      <c r="D89" s="128" t="s">
        <v>272</v>
      </c>
      <c r="E89" s="120">
        <f t="shared" si="1"/>
        <v>0.5</v>
      </c>
      <c r="F89" s="120"/>
      <c r="G89" s="120">
        <v>0.5</v>
      </c>
    </row>
    <row r="90" ht="30" customHeight="1" spans="1:7">
      <c r="A90" s="121" t="s">
        <v>267</v>
      </c>
      <c r="B90" s="121" t="s">
        <v>262</v>
      </c>
      <c r="C90" s="120" t="s">
        <v>257</v>
      </c>
      <c r="D90" s="128" t="s">
        <v>273</v>
      </c>
      <c r="E90" s="120">
        <f t="shared" si="1"/>
        <v>0.5</v>
      </c>
      <c r="F90" s="120"/>
      <c r="G90" s="120">
        <v>0.5</v>
      </c>
    </row>
    <row r="91" ht="30" customHeight="1" spans="1:7">
      <c r="A91" s="121" t="s">
        <v>267</v>
      </c>
      <c r="B91" s="121" t="s">
        <v>77</v>
      </c>
      <c r="C91" s="120" t="s">
        <v>257</v>
      </c>
      <c r="D91" s="128" t="s">
        <v>274</v>
      </c>
      <c r="E91" s="120">
        <f t="shared" si="1"/>
        <v>0</v>
      </c>
      <c r="F91" s="120"/>
      <c r="G91" s="120"/>
    </row>
    <row r="92" ht="30" customHeight="1" spans="1:7">
      <c r="A92" s="121" t="s">
        <v>267</v>
      </c>
      <c r="B92" s="121" t="s">
        <v>85</v>
      </c>
      <c r="C92" s="120" t="s">
        <v>257</v>
      </c>
      <c r="D92" s="128" t="s">
        <v>275</v>
      </c>
      <c r="E92" s="120">
        <f t="shared" si="1"/>
        <v>0.5</v>
      </c>
      <c r="F92" s="120"/>
      <c r="G92" s="120">
        <v>0.5</v>
      </c>
    </row>
    <row r="93" ht="30" customHeight="1" spans="1:7">
      <c r="A93" s="121" t="s">
        <v>267</v>
      </c>
      <c r="B93" s="121" t="s">
        <v>92</v>
      </c>
      <c r="C93" s="120" t="s">
        <v>257</v>
      </c>
      <c r="D93" s="128" t="s">
        <v>276</v>
      </c>
      <c r="E93" s="120">
        <f t="shared" si="1"/>
        <v>2.4</v>
      </c>
      <c r="F93" s="120"/>
      <c r="G93" s="120">
        <v>2.4</v>
      </c>
    </row>
    <row r="94" ht="30" customHeight="1" spans="1:7">
      <c r="A94" s="121" t="s">
        <v>267</v>
      </c>
      <c r="B94" s="121" t="s">
        <v>98</v>
      </c>
      <c r="C94" s="120" t="s">
        <v>257</v>
      </c>
      <c r="D94" s="128" t="s">
        <v>277</v>
      </c>
      <c r="E94" s="120">
        <f t="shared" si="1"/>
        <v>0.3</v>
      </c>
      <c r="F94" s="120"/>
      <c r="G94" s="120">
        <v>0.3</v>
      </c>
    </row>
    <row r="95" ht="30" customHeight="1" spans="1:7">
      <c r="A95" s="121" t="s">
        <v>267</v>
      </c>
      <c r="B95" s="121" t="s">
        <v>278</v>
      </c>
      <c r="C95" s="120" t="s">
        <v>257</v>
      </c>
      <c r="D95" s="128" t="s">
        <v>279</v>
      </c>
      <c r="E95" s="120">
        <f t="shared" si="1"/>
        <v>0.36</v>
      </c>
      <c r="F95" s="120"/>
      <c r="G95" s="120">
        <v>0.36</v>
      </c>
    </row>
    <row r="96" ht="30" customHeight="1" spans="1:7">
      <c r="A96" s="121" t="s">
        <v>267</v>
      </c>
      <c r="B96" s="121" t="s">
        <v>280</v>
      </c>
      <c r="C96" s="120" t="s">
        <v>257</v>
      </c>
      <c r="D96" s="128" t="s">
        <v>281</v>
      </c>
      <c r="E96" s="120">
        <f t="shared" si="1"/>
        <v>0</v>
      </c>
      <c r="F96" s="120"/>
      <c r="G96" s="120"/>
    </row>
    <row r="97" ht="30" customHeight="1" spans="1:7">
      <c r="A97" s="121" t="s">
        <v>267</v>
      </c>
      <c r="B97" s="121" t="s">
        <v>121</v>
      </c>
      <c r="C97" s="120" t="s">
        <v>257</v>
      </c>
      <c r="D97" s="128" t="s">
        <v>282</v>
      </c>
      <c r="E97" s="120">
        <f t="shared" si="1"/>
        <v>0.3</v>
      </c>
      <c r="F97" s="120"/>
      <c r="G97" s="120">
        <v>0.3</v>
      </c>
    </row>
    <row r="98" ht="30" customHeight="1" spans="1:7">
      <c r="A98" s="121" t="s">
        <v>267</v>
      </c>
      <c r="B98" s="121" t="s">
        <v>102</v>
      </c>
      <c r="C98" s="120" t="s">
        <v>257</v>
      </c>
      <c r="D98" s="128" t="s">
        <v>283</v>
      </c>
      <c r="E98" s="120">
        <f t="shared" si="1"/>
        <v>0.5</v>
      </c>
      <c r="F98" s="120"/>
      <c r="G98" s="120">
        <v>0.5</v>
      </c>
    </row>
    <row r="99" ht="30" customHeight="1" spans="1:7">
      <c r="A99" s="121" t="s">
        <v>267</v>
      </c>
      <c r="B99" s="121" t="s">
        <v>284</v>
      </c>
      <c r="C99" s="120" t="s">
        <v>257</v>
      </c>
      <c r="D99" s="129" t="s">
        <v>285</v>
      </c>
      <c r="E99" s="120">
        <f t="shared" si="1"/>
        <v>0.38</v>
      </c>
      <c r="F99" s="120"/>
      <c r="G99" s="120">
        <v>0.38</v>
      </c>
    </row>
    <row r="100" ht="30" customHeight="1" spans="1:7">
      <c r="A100" s="121" t="s">
        <v>267</v>
      </c>
      <c r="B100" s="121" t="s">
        <v>286</v>
      </c>
      <c r="C100" s="120" t="s">
        <v>257</v>
      </c>
      <c r="D100" s="128" t="s">
        <v>287</v>
      </c>
      <c r="E100" s="120">
        <f t="shared" si="1"/>
        <v>0</v>
      </c>
      <c r="F100" s="120"/>
      <c r="G100" s="120"/>
    </row>
    <row r="101" ht="30" customHeight="1" spans="1:7">
      <c r="A101" s="122" t="s">
        <v>267</v>
      </c>
      <c r="B101" s="122" t="s">
        <v>288</v>
      </c>
      <c r="C101" s="123" t="s">
        <v>257</v>
      </c>
      <c r="D101" s="130" t="s">
        <v>289</v>
      </c>
      <c r="E101" s="120">
        <f t="shared" si="1"/>
        <v>2.3</v>
      </c>
      <c r="F101" s="120"/>
      <c r="G101" s="120">
        <v>2.3</v>
      </c>
    </row>
    <row r="102" ht="30" customHeight="1" spans="1:7">
      <c r="A102" s="122" t="s">
        <v>267</v>
      </c>
      <c r="B102" s="122" t="s">
        <v>290</v>
      </c>
      <c r="C102" s="123" t="s">
        <v>257</v>
      </c>
      <c r="D102" s="130" t="s">
        <v>222</v>
      </c>
      <c r="E102" s="120">
        <f t="shared" si="1"/>
        <v>0</v>
      </c>
      <c r="F102" s="120"/>
      <c r="G102" s="120"/>
    </row>
    <row r="103" ht="30" customHeight="1" spans="1:7">
      <c r="A103" s="121" t="s">
        <v>291</v>
      </c>
      <c r="B103" s="121"/>
      <c r="C103" s="121" t="s">
        <v>257</v>
      </c>
      <c r="D103" s="119" t="s">
        <v>292</v>
      </c>
      <c r="E103" s="120">
        <f t="shared" si="1"/>
        <v>15.2</v>
      </c>
      <c r="F103" s="120">
        <v>15.2</v>
      </c>
      <c r="G103" s="120"/>
    </row>
    <row r="104" ht="30" customHeight="1" spans="1:7">
      <c r="A104" s="121" t="s">
        <v>291</v>
      </c>
      <c r="B104" s="121" t="s">
        <v>72</v>
      </c>
      <c r="C104" s="120" t="s">
        <v>257</v>
      </c>
      <c r="D104" s="119" t="s">
        <v>293</v>
      </c>
      <c r="E104" s="120">
        <f t="shared" si="1"/>
        <v>0</v>
      </c>
      <c r="F104" s="120"/>
      <c r="G104" s="120"/>
    </row>
    <row r="105" ht="30" customHeight="1" spans="1:7">
      <c r="A105" s="121" t="s">
        <v>291</v>
      </c>
      <c r="B105" s="121" t="s">
        <v>85</v>
      </c>
      <c r="C105" s="120" t="s">
        <v>257</v>
      </c>
      <c r="D105" s="119" t="s">
        <v>294</v>
      </c>
      <c r="E105" s="120">
        <f t="shared" si="1"/>
        <v>15</v>
      </c>
      <c r="F105" s="120">
        <v>15</v>
      </c>
      <c r="G105" s="120"/>
    </row>
    <row r="106" ht="30" customHeight="1" spans="1:7">
      <c r="A106" s="122" t="s">
        <v>291</v>
      </c>
      <c r="B106" s="122" t="s">
        <v>70</v>
      </c>
      <c r="C106" s="123" t="s">
        <v>257</v>
      </c>
      <c r="D106" s="131" t="s">
        <v>295</v>
      </c>
      <c r="E106" s="120">
        <f t="shared" si="1"/>
        <v>0.2</v>
      </c>
      <c r="F106" s="120">
        <v>0.2</v>
      </c>
      <c r="G106" s="120"/>
    </row>
    <row r="107" ht="30" customHeight="1" spans="1:7">
      <c r="A107" s="119"/>
      <c r="B107" s="119"/>
      <c r="C107" s="119"/>
      <c r="D107" s="119" t="s">
        <v>296</v>
      </c>
      <c r="E107" s="120">
        <f t="shared" si="1"/>
        <v>51.61</v>
      </c>
      <c r="F107" s="120">
        <v>42.79</v>
      </c>
      <c r="G107" s="120">
        <v>8.82</v>
      </c>
    </row>
    <row r="108" ht="30" customHeight="1" spans="1:7">
      <c r="A108" s="121">
        <v>301</v>
      </c>
      <c r="B108" s="119"/>
      <c r="C108" s="119"/>
      <c r="D108" s="119" t="s">
        <v>256</v>
      </c>
      <c r="E108" s="120">
        <f t="shared" si="1"/>
        <v>33.67</v>
      </c>
      <c r="F108" s="120">
        <v>33.67</v>
      </c>
      <c r="G108" s="120"/>
    </row>
    <row r="109" ht="30" customHeight="1" spans="1:7">
      <c r="A109" s="121">
        <v>301</v>
      </c>
      <c r="B109" s="121" t="s">
        <v>61</v>
      </c>
      <c r="C109" s="120" t="s">
        <v>257</v>
      </c>
      <c r="D109" s="119" t="s">
        <v>258</v>
      </c>
      <c r="E109" s="120">
        <f t="shared" si="1"/>
        <v>11.94</v>
      </c>
      <c r="F109" s="120">
        <v>11.94</v>
      </c>
      <c r="G109" s="120"/>
    </row>
    <row r="110" ht="30" customHeight="1" spans="1:7">
      <c r="A110" s="121">
        <v>301</v>
      </c>
      <c r="B110" s="121" t="s">
        <v>57</v>
      </c>
      <c r="C110" s="120" t="s">
        <v>257</v>
      </c>
      <c r="D110" s="119" t="s">
        <v>259</v>
      </c>
      <c r="E110" s="120">
        <f t="shared" si="1"/>
        <v>9.16</v>
      </c>
      <c r="F110" s="120">
        <v>9.16</v>
      </c>
      <c r="G110" s="120"/>
    </row>
    <row r="111" ht="30" customHeight="1" spans="1:7">
      <c r="A111" s="121">
        <v>301</v>
      </c>
      <c r="B111" s="121" t="s">
        <v>64</v>
      </c>
      <c r="C111" s="120" t="s">
        <v>257</v>
      </c>
      <c r="D111" s="119" t="s">
        <v>260</v>
      </c>
      <c r="E111" s="120">
        <f t="shared" si="1"/>
        <v>0.99</v>
      </c>
      <c r="F111" s="120">
        <v>0.99</v>
      </c>
      <c r="G111" s="120"/>
    </row>
    <row r="112" ht="30" customHeight="1" spans="1:7">
      <c r="A112" s="121">
        <v>301</v>
      </c>
      <c r="B112" s="121" t="s">
        <v>66</v>
      </c>
      <c r="C112" s="120" t="s">
        <v>257</v>
      </c>
      <c r="D112" s="119" t="s">
        <v>261</v>
      </c>
      <c r="E112" s="120">
        <f t="shared" si="1"/>
        <v>0.11</v>
      </c>
      <c r="F112" s="120">
        <v>0.11</v>
      </c>
      <c r="G112" s="120"/>
    </row>
    <row r="113" ht="30" customHeight="1" spans="1:7">
      <c r="A113" s="121">
        <v>301</v>
      </c>
      <c r="B113" s="121" t="s">
        <v>262</v>
      </c>
      <c r="C113" s="120" t="s">
        <v>257</v>
      </c>
      <c r="D113" s="119" t="s">
        <v>263</v>
      </c>
      <c r="E113" s="120">
        <f t="shared" si="1"/>
        <v>0</v>
      </c>
      <c r="F113" s="120"/>
      <c r="G113" s="120"/>
    </row>
    <row r="114" ht="30" customHeight="1" spans="1:7">
      <c r="A114" s="121">
        <v>301</v>
      </c>
      <c r="B114" s="121" t="s">
        <v>77</v>
      </c>
      <c r="C114" s="120" t="s">
        <v>257</v>
      </c>
      <c r="D114" s="119" t="s">
        <v>75</v>
      </c>
      <c r="E114" s="120">
        <f t="shared" si="1"/>
        <v>4.42</v>
      </c>
      <c r="F114" s="120">
        <v>4.42</v>
      </c>
      <c r="G114" s="120"/>
    </row>
    <row r="115" ht="30" customHeight="1" spans="1:7">
      <c r="A115" s="121">
        <v>301</v>
      </c>
      <c r="B115" s="121" t="s">
        <v>85</v>
      </c>
      <c r="C115" s="120" t="s">
        <v>257</v>
      </c>
      <c r="D115" s="119" t="s">
        <v>76</v>
      </c>
      <c r="E115" s="120">
        <f t="shared" si="1"/>
        <v>1.77</v>
      </c>
      <c r="F115" s="120">
        <v>1.77</v>
      </c>
      <c r="G115" s="120"/>
    </row>
    <row r="116" ht="30" customHeight="1" spans="1:7">
      <c r="A116" s="121">
        <v>301</v>
      </c>
      <c r="B116" s="121" t="s">
        <v>92</v>
      </c>
      <c r="C116" s="120" t="s">
        <v>257</v>
      </c>
      <c r="D116" s="119" t="s">
        <v>264</v>
      </c>
      <c r="E116" s="120">
        <f t="shared" si="1"/>
        <v>1.55</v>
      </c>
      <c r="F116" s="120">
        <v>1.55</v>
      </c>
      <c r="G116" s="120"/>
    </row>
    <row r="117" ht="30" customHeight="1" spans="1:7">
      <c r="A117" s="121" t="s">
        <v>265</v>
      </c>
      <c r="B117" s="121" t="s">
        <v>98</v>
      </c>
      <c r="C117" s="120" t="s">
        <v>257</v>
      </c>
      <c r="D117" s="119" t="s">
        <v>130</v>
      </c>
      <c r="E117" s="120">
        <f t="shared" si="1"/>
        <v>3.73</v>
      </c>
      <c r="F117" s="120">
        <v>3.73</v>
      </c>
      <c r="G117" s="120"/>
    </row>
    <row r="118" ht="30" customHeight="1" spans="1:7">
      <c r="A118" s="122">
        <v>301</v>
      </c>
      <c r="B118" s="122" t="s">
        <v>70</v>
      </c>
      <c r="C118" s="123" t="s">
        <v>257</v>
      </c>
      <c r="D118" s="124" t="s">
        <v>266</v>
      </c>
      <c r="E118" s="120">
        <f t="shared" si="1"/>
        <v>0</v>
      </c>
      <c r="F118" s="120"/>
      <c r="G118" s="120"/>
    </row>
    <row r="119" ht="30" customHeight="1" spans="1:7">
      <c r="A119" s="121" t="s">
        <v>267</v>
      </c>
      <c r="B119" s="121"/>
      <c r="C119" s="121" t="s">
        <v>257</v>
      </c>
      <c r="D119" s="119" t="s">
        <v>268</v>
      </c>
      <c r="E119" s="120">
        <f t="shared" si="1"/>
        <v>8.82</v>
      </c>
      <c r="F119" s="120"/>
      <c r="G119" s="120">
        <v>8.82</v>
      </c>
    </row>
    <row r="120" ht="30" customHeight="1" spans="1:7">
      <c r="A120" s="125" t="s">
        <v>267</v>
      </c>
      <c r="B120" s="125" t="s">
        <v>61</v>
      </c>
      <c r="C120" s="126" t="s">
        <v>257</v>
      </c>
      <c r="D120" s="127" t="s">
        <v>269</v>
      </c>
      <c r="E120" s="120">
        <f t="shared" si="1"/>
        <v>0.8</v>
      </c>
      <c r="F120" s="120"/>
      <c r="G120" s="120">
        <v>0.8</v>
      </c>
    </row>
    <row r="121" ht="30" customHeight="1" spans="1:7">
      <c r="A121" s="121" t="s">
        <v>267</v>
      </c>
      <c r="B121" s="121" t="s">
        <v>57</v>
      </c>
      <c r="C121" s="120" t="s">
        <v>257</v>
      </c>
      <c r="D121" s="119" t="s">
        <v>270</v>
      </c>
      <c r="E121" s="120">
        <f t="shared" si="1"/>
        <v>0</v>
      </c>
      <c r="F121" s="120"/>
      <c r="G121" s="120"/>
    </row>
    <row r="122" ht="30" customHeight="1" spans="1:7">
      <c r="A122" s="121" t="s">
        <v>267</v>
      </c>
      <c r="B122" s="121" t="s">
        <v>72</v>
      </c>
      <c r="C122" s="120" t="s">
        <v>257</v>
      </c>
      <c r="D122" s="119" t="s">
        <v>271</v>
      </c>
      <c r="E122" s="120">
        <f t="shared" si="1"/>
        <v>0</v>
      </c>
      <c r="F122" s="120"/>
      <c r="G122" s="120"/>
    </row>
    <row r="123" ht="30" customHeight="1" spans="1:7">
      <c r="A123" s="121" t="s">
        <v>267</v>
      </c>
      <c r="B123" s="121" t="s">
        <v>68</v>
      </c>
      <c r="C123" s="120" t="s">
        <v>257</v>
      </c>
      <c r="D123" s="128" t="s">
        <v>272</v>
      </c>
      <c r="E123" s="120">
        <f t="shared" si="1"/>
        <v>0.05</v>
      </c>
      <c r="F123" s="120"/>
      <c r="G123" s="120">
        <v>0.05</v>
      </c>
    </row>
    <row r="124" ht="30" customHeight="1" spans="1:7">
      <c r="A124" s="121" t="s">
        <v>267</v>
      </c>
      <c r="B124" s="121" t="s">
        <v>262</v>
      </c>
      <c r="C124" s="120" t="s">
        <v>257</v>
      </c>
      <c r="D124" s="128" t="s">
        <v>273</v>
      </c>
      <c r="E124" s="120">
        <f t="shared" si="1"/>
        <v>0.1</v>
      </c>
      <c r="F124" s="120"/>
      <c r="G124" s="120">
        <v>0.1</v>
      </c>
    </row>
    <row r="125" ht="30" customHeight="1" spans="1:7">
      <c r="A125" s="121" t="s">
        <v>267</v>
      </c>
      <c r="B125" s="121" t="s">
        <v>77</v>
      </c>
      <c r="C125" s="120" t="s">
        <v>257</v>
      </c>
      <c r="D125" s="128" t="s">
        <v>274</v>
      </c>
      <c r="E125" s="120">
        <f t="shared" si="1"/>
        <v>0.86</v>
      </c>
      <c r="F125" s="120"/>
      <c r="G125" s="120">
        <v>0.86</v>
      </c>
    </row>
    <row r="126" ht="30" customHeight="1" spans="1:7">
      <c r="A126" s="121" t="s">
        <v>267</v>
      </c>
      <c r="B126" s="121" t="s">
        <v>85</v>
      </c>
      <c r="C126" s="120" t="s">
        <v>257</v>
      </c>
      <c r="D126" s="128" t="s">
        <v>275</v>
      </c>
      <c r="E126" s="120">
        <f t="shared" si="1"/>
        <v>0.6</v>
      </c>
      <c r="F126" s="120"/>
      <c r="G126" s="120">
        <v>0.6</v>
      </c>
    </row>
    <row r="127" ht="30" customHeight="1" spans="1:7">
      <c r="A127" s="121" t="s">
        <v>267</v>
      </c>
      <c r="B127" s="121" t="s">
        <v>92</v>
      </c>
      <c r="C127" s="120" t="s">
        <v>257</v>
      </c>
      <c r="D127" s="128" t="s">
        <v>276</v>
      </c>
      <c r="E127" s="120">
        <f t="shared" si="1"/>
        <v>1.8</v>
      </c>
      <c r="F127" s="120"/>
      <c r="G127" s="120">
        <v>1.8</v>
      </c>
    </row>
    <row r="128" ht="30" customHeight="1" spans="1:7">
      <c r="A128" s="121" t="s">
        <v>267</v>
      </c>
      <c r="B128" s="121" t="s">
        <v>98</v>
      </c>
      <c r="C128" s="120" t="s">
        <v>257</v>
      </c>
      <c r="D128" s="128" t="s">
        <v>277</v>
      </c>
      <c r="E128" s="120">
        <f t="shared" si="1"/>
        <v>0</v>
      </c>
      <c r="F128" s="120"/>
      <c r="G128" s="120"/>
    </row>
    <row r="129" ht="30" customHeight="1" spans="1:7">
      <c r="A129" s="121" t="s">
        <v>267</v>
      </c>
      <c r="B129" s="121" t="s">
        <v>278</v>
      </c>
      <c r="C129" s="120" t="s">
        <v>257</v>
      </c>
      <c r="D129" s="128" t="s">
        <v>279</v>
      </c>
      <c r="E129" s="120">
        <f t="shared" si="1"/>
        <v>0.36</v>
      </c>
      <c r="F129" s="120"/>
      <c r="G129" s="120">
        <v>0.36</v>
      </c>
    </row>
    <row r="130" ht="30" customHeight="1" spans="1:7">
      <c r="A130" s="121" t="s">
        <v>267</v>
      </c>
      <c r="B130" s="121" t="s">
        <v>280</v>
      </c>
      <c r="C130" s="120" t="s">
        <v>257</v>
      </c>
      <c r="D130" s="128" t="s">
        <v>281</v>
      </c>
      <c r="E130" s="120">
        <f t="shared" si="1"/>
        <v>0.14</v>
      </c>
      <c r="F130" s="120"/>
      <c r="G130" s="120">
        <v>0.14</v>
      </c>
    </row>
    <row r="131" ht="30" customHeight="1" spans="1:7">
      <c r="A131" s="121" t="s">
        <v>267</v>
      </c>
      <c r="B131" s="121" t="s">
        <v>121</v>
      </c>
      <c r="C131" s="120" t="s">
        <v>257</v>
      </c>
      <c r="D131" s="128" t="s">
        <v>282</v>
      </c>
      <c r="E131" s="120">
        <f t="shared" si="1"/>
        <v>0.2</v>
      </c>
      <c r="F131" s="120"/>
      <c r="G131" s="120">
        <v>0.2</v>
      </c>
    </row>
    <row r="132" ht="30" customHeight="1" spans="1:7">
      <c r="A132" s="121" t="s">
        <v>267</v>
      </c>
      <c r="B132" s="121" t="s">
        <v>102</v>
      </c>
      <c r="C132" s="120" t="s">
        <v>257</v>
      </c>
      <c r="D132" s="128" t="s">
        <v>283</v>
      </c>
      <c r="E132" s="120">
        <f t="shared" si="1"/>
        <v>0.6</v>
      </c>
      <c r="F132" s="120"/>
      <c r="G132" s="120">
        <v>0.6</v>
      </c>
    </row>
    <row r="133" ht="30" customHeight="1" spans="1:7">
      <c r="A133" s="121" t="s">
        <v>267</v>
      </c>
      <c r="B133" s="121" t="s">
        <v>284</v>
      </c>
      <c r="C133" s="120" t="s">
        <v>257</v>
      </c>
      <c r="D133" s="129" t="s">
        <v>285</v>
      </c>
      <c r="E133" s="120">
        <f t="shared" si="1"/>
        <v>0.3</v>
      </c>
      <c r="F133" s="120"/>
      <c r="G133" s="120">
        <v>0.3</v>
      </c>
    </row>
    <row r="134" ht="30" customHeight="1" spans="1:7">
      <c r="A134" s="121" t="s">
        <v>267</v>
      </c>
      <c r="B134" s="121" t="s">
        <v>286</v>
      </c>
      <c r="C134" s="120" t="s">
        <v>257</v>
      </c>
      <c r="D134" s="128" t="s">
        <v>287</v>
      </c>
      <c r="E134" s="120">
        <f t="shared" si="1"/>
        <v>2.16</v>
      </c>
      <c r="F134" s="120"/>
      <c r="G134" s="120">
        <v>2.16</v>
      </c>
    </row>
    <row r="135" ht="30" customHeight="1" spans="1:7">
      <c r="A135" s="122" t="s">
        <v>267</v>
      </c>
      <c r="B135" s="122" t="s">
        <v>288</v>
      </c>
      <c r="C135" s="123" t="s">
        <v>257</v>
      </c>
      <c r="D135" s="130" t="s">
        <v>289</v>
      </c>
      <c r="E135" s="120">
        <f t="shared" si="1"/>
        <v>0.85</v>
      </c>
      <c r="F135" s="120"/>
      <c r="G135" s="120">
        <v>0.85</v>
      </c>
    </row>
    <row r="136" ht="30" customHeight="1" spans="1:7">
      <c r="A136" s="122" t="s">
        <v>267</v>
      </c>
      <c r="B136" s="122" t="s">
        <v>290</v>
      </c>
      <c r="C136" s="123" t="s">
        <v>257</v>
      </c>
      <c r="D136" s="130" t="s">
        <v>222</v>
      </c>
      <c r="E136" s="120">
        <f t="shared" si="1"/>
        <v>0</v>
      </c>
      <c r="F136" s="120"/>
      <c r="G136" s="120"/>
    </row>
    <row r="137" ht="30" customHeight="1" spans="1:7">
      <c r="A137" s="121" t="s">
        <v>291</v>
      </c>
      <c r="B137" s="121"/>
      <c r="C137" s="121" t="s">
        <v>257</v>
      </c>
      <c r="D137" s="119" t="s">
        <v>292</v>
      </c>
      <c r="E137" s="120">
        <f t="shared" si="1"/>
        <v>9.12</v>
      </c>
      <c r="F137" s="120">
        <v>9.12</v>
      </c>
      <c r="G137" s="120"/>
    </row>
    <row r="138" ht="30" customHeight="1" spans="1:7">
      <c r="A138" s="121" t="s">
        <v>291</v>
      </c>
      <c r="B138" s="121" t="s">
        <v>72</v>
      </c>
      <c r="C138" s="120" t="s">
        <v>257</v>
      </c>
      <c r="D138" s="119" t="s">
        <v>293</v>
      </c>
      <c r="E138" s="120">
        <f t="shared" ref="E138:E145" si="2">F138+G138</f>
        <v>0</v>
      </c>
      <c r="F138" s="120"/>
      <c r="G138" s="120"/>
    </row>
    <row r="139" ht="30" customHeight="1" spans="1:7">
      <c r="A139" s="121" t="s">
        <v>291</v>
      </c>
      <c r="B139" s="121" t="s">
        <v>85</v>
      </c>
      <c r="C139" s="120" t="s">
        <v>257</v>
      </c>
      <c r="D139" s="119" t="s">
        <v>294</v>
      </c>
      <c r="E139" s="120">
        <f t="shared" si="2"/>
        <v>9</v>
      </c>
      <c r="F139" s="120">
        <v>9</v>
      </c>
      <c r="G139" s="120"/>
    </row>
    <row r="140" ht="30" customHeight="1" spans="1:7">
      <c r="A140" s="121" t="s">
        <v>291</v>
      </c>
      <c r="B140" s="121" t="s">
        <v>70</v>
      </c>
      <c r="C140" s="120" t="s">
        <v>257</v>
      </c>
      <c r="D140" s="119" t="s">
        <v>295</v>
      </c>
      <c r="E140" s="120">
        <f t="shared" si="2"/>
        <v>0.12</v>
      </c>
      <c r="F140" s="120">
        <v>0.12</v>
      </c>
      <c r="G140" s="120"/>
    </row>
    <row r="141" ht="30" customHeight="1" spans="1:7">
      <c r="A141" s="119"/>
      <c r="B141" s="119"/>
      <c r="C141" s="119"/>
      <c r="D141" s="119" t="s">
        <v>132</v>
      </c>
      <c r="E141" s="120">
        <f t="shared" si="2"/>
        <v>17.3</v>
      </c>
      <c r="F141" s="120">
        <v>16.94</v>
      </c>
      <c r="G141" s="120">
        <v>0.36</v>
      </c>
    </row>
    <row r="142" ht="30" customHeight="1" spans="1:7">
      <c r="A142" s="121">
        <v>301</v>
      </c>
      <c r="B142" s="119"/>
      <c r="C142" s="119"/>
      <c r="D142" s="119" t="s">
        <v>256</v>
      </c>
      <c r="E142" s="120">
        <f t="shared" si="2"/>
        <v>16.94</v>
      </c>
      <c r="F142" s="120">
        <v>16.94</v>
      </c>
      <c r="G142" s="120"/>
    </row>
    <row r="143" ht="30" customHeight="1" spans="1:7">
      <c r="A143" s="121">
        <v>301</v>
      </c>
      <c r="B143" s="121" t="s">
        <v>61</v>
      </c>
      <c r="C143" s="120" t="s">
        <v>257</v>
      </c>
      <c r="D143" s="119" t="s">
        <v>258</v>
      </c>
      <c r="E143" s="120">
        <f t="shared" si="2"/>
        <v>16.94</v>
      </c>
      <c r="F143" s="120">
        <v>16.94</v>
      </c>
      <c r="G143" s="120"/>
    </row>
    <row r="144" ht="30" customHeight="1" spans="1:7">
      <c r="A144" s="121" t="s">
        <v>267</v>
      </c>
      <c r="B144" s="121"/>
      <c r="C144" s="121" t="s">
        <v>257</v>
      </c>
      <c r="D144" s="119" t="s">
        <v>268</v>
      </c>
      <c r="E144" s="120">
        <f t="shared" si="2"/>
        <v>0.36</v>
      </c>
      <c r="F144" s="120"/>
      <c r="G144" s="120">
        <v>0.36</v>
      </c>
    </row>
    <row r="145" ht="30" customHeight="1" spans="1:7">
      <c r="A145" s="121" t="s">
        <v>267</v>
      </c>
      <c r="B145" s="121" t="s">
        <v>278</v>
      </c>
      <c r="C145" s="120" t="s">
        <v>257</v>
      </c>
      <c r="D145" s="128" t="s">
        <v>279</v>
      </c>
      <c r="E145" s="120">
        <f t="shared" si="2"/>
        <v>0.36</v>
      </c>
      <c r="F145" s="120"/>
      <c r="G145" s="120">
        <v>0.36</v>
      </c>
    </row>
    <row r="146" ht="30" customHeight="1"/>
    <row r="147" ht="30" customHeight="1"/>
    <row r="148" ht="30" customHeight="1"/>
    <row r="149" ht="30" customHeight="1"/>
    <row r="150" ht="30" customHeight="1"/>
    <row r="151" ht="30" customHeight="1"/>
  </sheetData>
  <mergeCells count="7">
    <mergeCell ref="A1:C1"/>
    <mergeCell ref="E5:G5"/>
    <mergeCell ref="C6:C7"/>
    <mergeCell ref="D6:D7"/>
    <mergeCell ref="E6:E7"/>
    <mergeCell ref="F6:F7"/>
    <mergeCell ref="G6:G7"/>
  </mergeCells>
  <printOptions horizontalCentered="1"/>
  <pageMargins left="0.75" right="0.75" top="0.979166666666667" bottom="0.979166666666667" header="0.509027777777778" footer="0.509027777777778"/>
  <pageSetup paperSize="9" scale="93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  <pageSetUpPr fitToPage="1"/>
  </sheetPr>
  <dimension ref="A1:IH164"/>
  <sheetViews>
    <sheetView workbookViewId="0">
      <selection activeCell="A2" sqref="A$1:F$1048576"/>
    </sheetView>
  </sheetViews>
  <sheetFormatPr defaultColWidth="6.9" defaultRowHeight="12.75" customHeight="1"/>
  <cols>
    <col min="1" max="3" width="5.2" style="20" customWidth="1"/>
    <col min="4" max="4" width="10.3" style="20" customWidth="1"/>
    <col min="5" max="5" width="66.5" style="20" customWidth="1"/>
    <col min="6" max="6" width="18.7" style="20" customWidth="1"/>
    <col min="7" max="242" width="8" style="20" customWidth="1"/>
    <col min="243" max="16384" width="6.9" style="20"/>
  </cols>
  <sheetData>
    <row r="1" ht="25.95" customHeight="1" spans="1:3">
      <c r="A1" s="21"/>
      <c r="B1" s="21"/>
      <c r="C1" s="21"/>
    </row>
    <row r="2" ht="20.1" customHeight="1" spans="1:242">
      <c r="A2" s="22"/>
      <c r="B2" s="23"/>
      <c r="C2" s="23"/>
      <c r="D2" s="23"/>
      <c r="E2" s="23"/>
      <c r="F2" s="24" t="s">
        <v>297</v>
      </c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4"/>
      <c r="EK2" s="54"/>
      <c r="EL2" s="54"/>
      <c r="EM2" s="54"/>
      <c r="EN2" s="54"/>
      <c r="EO2" s="54"/>
      <c r="EP2" s="54"/>
      <c r="EQ2" s="54"/>
      <c r="ER2" s="54"/>
      <c r="ES2" s="54"/>
      <c r="ET2" s="54"/>
      <c r="EU2" s="54"/>
      <c r="EV2" s="54"/>
      <c r="EW2" s="54"/>
      <c r="EX2" s="54"/>
      <c r="EY2" s="54"/>
      <c r="EZ2" s="54"/>
      <c r="FA2" s="54"/>
      <c r="FB2" s="54"/>
      <c r="FC2" s="54"/>
      <c r="FD2" s="54"/>
      <c r="FE2" s="54"/>
      <c r="FF2" s="54"/>
      <c r="FG2" s="54"/>
      <c r="FH2" s="54"/>
      <c r="FI2" s="54"/>
      <c r="FJ2" s="54"/>
      <c r="FK2" s="54"/>
      <c r="FL2" s="54"/>
      <c r="FM2" s="54"/>
      <c r="FN2" s="54"/>
      <c r="FO2" s="54"/>
      <c r="FP2" s="54"/>
      <c r="FQ2" s="54"/>
      <c r="FR2" s="54"/>
      <c r="FS2" s="54"/>
      <c r="FT2" s="54"/>
      <c r="FU2" s="54"/>
      <c r="FV2" s="54"/>
      <c r="FW2" s="54"/>
      <c r="FX2" s="54"/>
      <c r="FY2" s="54"/>
      <c r="FZ2" s="54"/>
      <c r="GA2" s="54"/>
      <c r="GB2" s="54"/>
      <c r="GC2" s="54"/>
      <c r="GD2" s="54"/>
      <c r="GE2" s="54"/>
      <c r="GF2" s="54"/>
      <c r="GG2" s="54"/>
      <c r="GH2" s="54"/>
      <c r="GI2" s="54"/>
      <c r="GJ2" s="54"/>
      <c r="GK2" s="54"/>
      <c r="GL2" s="54"/>
      <c r="GM2" s="54"/>
      <c r="GN2" s="54"/>
      <c r="GO2" s="54"/>
      <c r="GP2" s="54"/>
      <c r="GQ2" s="54"/>
      <c r="GR2" s="54"/>
      <c r="GS2" s="54"/>
      <c r="GT2" s="54"/>
      <c r="GU2" s="54"/>
      <c r="GV2" s="54"/>
      <c r="GW2" s="54"/>
      <c r="GX2" s="54"/>
      <c r="GY2" s="54"/>
      <c r="GZ2" s="54"/>
      <c r="HA2" s="54"/>
      <c r="HB2" s="54"/>
      <c r="HC2" s="54"/>
      <c r="HD2" s="54"/>
      <c r="HE2" s="54"/>
      <c r="HF2" s="54"/>
      <c r="HG2" s="54"/>
      <c r="HH2" s="54"/>
      <c r="HI2" s="54"/>
      <c r="HJ2" s="54"/>
      <c r="HK2" s="54"/>
      <c r="HL2" s="54"/>
      <c r="HM2" s="54"/>
      <c r="HN2" s="54"/>
      <c r="HO2" s="54"/>
      <c r="HP2" s="54"/>
      <c r="HQ2" s="54"/>
      <c r="HR2" s="54"/>
      <c r="HS2" s="54"/>
      <c r="HT2" s="54"/>
      <c r="HU2" s="54"/>
      <c r="HV2" s="54"/>
      <c r="HW2" s="54"/>
      <c r="HX2" s="54"/>
      <c r="HY2" s="54"/>
      <c r="HZ2" s="54"/>
      <c r="IA2" s="54"/>
      <c r="IB2" s="54"/>
      <c r="IC2" s="54"/>
      <c r="ID2" s="54"/>
      <c r="IE2" s="54"/>
      <c r="IF2" s="54"/>
      <c r="IG2" s="54"/>
      <c r="IH2" s="54"/>
    </row>
    <row r="3" ht="20.1" customHeight="1" spans="1:242">
      <c r="A3" s="25" t="s">
        <v>298</v>
      </c>
      <c r="B3" s="25"/>
      <c r="C3" s="25"/>
      <c r="D3" s="25"/>
      <c r="E3" s="25"/>
      <c r="F3" s="25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54"/>
      <c r="DH3" s="54"/>
      <c r="DI3" s="54"/>
      <c r="DJ3" s="54"/>
      <c r="DK3" s="54"/>
      <c r="DL3" s="54"/>
      <c r="DM3" s="54"/>
      <c r="DN3" s="54"/>
      <c r="DO3" s="54"/>
      <c r="DP3" s="54"/>
      <c r="DQ3" s="54"/>
      <c r="DR3" s="54"/>
      <c r="DS3" s="54"/>
      <c r="DT3" s="54"/>
      <c r="DU3" s="54"/>
      <c r="DV3" s="54"/>
      <c r="DW3" s="54"/>
      <c r="DX3" s="54"/>
      <c r="DY3" s="54"/>
      <c r="DZ3" s="54"/>
      <c r="EA3" s="54"/>
      <c r="EB3" s="54"/>
      <c r="EC3" s="54"/>
      <c r="ED3" s="54"/>
      <c r="EE3" s="54"/>
      <c r="EF3" s="54"/>
      <c r="EG3" s="54"/>
      <c r="EH3" s="54"/>
      <c r="EI3" s="54"/>
      <c r="EJ3" s="54"/>
      <c r="EK3" s="54"/>
      <c r="EL3" s="54"/>
      <c r="EM3" s="54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4"/>
      <c r="EZ3" s="54"/>
      <c r="FA3" s="54"/>
      <c r="FB3" s="54"/>
      <c r="FC3" s="54"/>
      <c r="FD3" s="54"/>
      <c r="FE3" s="54"/>
      <c r="FF3" s="54"/>
      <c r="FG3" s="54"/>
      <c r="FH3" s="54"/>
      <c r="FI3" s="54"/>
      <c r="FJ3" s="54"/>
      <c r="FK3" s="54"/>
      <c r="FL3" s="54"/>
      <c r="FM3" s="54"/>
      <c r="FN3" s="54"/>
      <c r="FO3" s="54"/>
      <c r="FP3" s="54"/>
      <c r="FQ3" s="54"/>
      <c r="FR3" s="54"/>
      <c r="FS3" s="54"/>
      <c r="FT3" s="54"/>
      <c r="FU3" s="54"/>
      <c r="FV3" s="54"/>
      <c r="FW3" s="54"/>
      <c r="FX3" s="54"/>
      <c r="FY3" s="54"/>
      <c r="FZ3" s="54"/>
      <c r="GA3" s="54"/>
      <c r="GB3" s="54"/>
      <c r="GC3" s="54"/>
      <c r="GD3" s="54"/>
      <c r="GE3" s="54"/>
      <c r="GF3" s="54"/>
      <c r="GG3" s="54"/>
      <c r="GH3" s="54"/>
      <c r="GI3" s="54"/>
      <c r="GJ3" s="54"/>
      <c r="GK3" s="54"/>
      <c r="GL3" s="54"/>
      <c r="GM3" s="54"/>
      <c r="GN3" s="54"/>
      <c r="GO3" s="54"/>
      <c r="GP3" s="54"/>
      <c r="GQ3" s="54"/>
      <c r="GR3" s="54"/>
      <c r="GS3" s="54"/>
      <c r="GT3" s="54"/>
      <c r="GU3" s="54"/>
      <c r="GV3" s="54"/>
      <c r="GW3" s="54"/>
      <c r="GX3" s="54"/>
      <c r="GY3" s="54"/>
      <c r="GZ3" s="54"/>
      <c r="HA3" s="54"/>
      <c r="HB3" s="54"/>
      <c r="HC3" s="54"/>
      <c r="HD3" s="54"/>
      <c r="HE3" s="54"/>
      <c r="HF3" s="54"/>
      <c r="HG3" s="54"/>
      <c r="HH3" s="54"/>
      <c r="HI3" s="54"/>
      <c r="HJ3" s="54"/>
      <c r="HK3" s="54"/>
      <c r="HL3" s="54"/>
      <c r="HM3" s="54"/>
      <c r="HN3" s="54"/>
      <c r="HO3" s="54"/>
      <c r="HP3" s="54"/>
      <c r="HQ3" s="54"/>
      <c r="HR3" s="54"/>
      <c r="HS3" s="54"/>
      <c r="HT3" s="54"/>
      <c r="HU3" s="54"/>
      <c r="HV3" s="54"/>
      <c r="HW3" s="54"/>
      <c r="HX3" s="54"/>
      <c r="HY3" s="54"/>
      <c r="HZ3" s="54"/>
      <c r="IA3" s="54"/>
      <c r="IB3" s="54"/>
      <c r="IC3" s="54"/>
      <c r="ID3" s="54"/>
      <c r="IE3" s="54"/>
      <c r="IF3" s="54"/>
      <c r="IG3" s="54"/>
      <c r="IH3" s="54"/>
    </row>
    <row r="4" ht="20.1" customHeight="1" spans="1:242">
      <c r="A4" s="26"/>
      <c r="B4" s="26"/>
      <c r="C4" s="26"/>
      <c r="D4" s="26"/>
      <c r="E4" s="26"/>
      <c r="F4" s="28" t="s">
        <v>4</v>
      </c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54"/>
      <c r="DT4" s="54"/>
      <c r="DU4" s="54"/>
      <c r="DV4" s="54"/>
      <c r="DW4" s="54"/>
      <c r="DX4" s="54"/>
      <c r="DY4" s="54"/>
      <c r="DZ4" s="54"/>
      <c r="EA4" s="54"/>
      <c r="EB4" s="54"/>
      <c r="EC4" s="54"/>
      <c r="ED4" s="54"/>
      <c r="EE4" s="54"/>
      <c r="EF4" s="54"/>
      <c r="EG4" s="54"/>
      <c r="EH4" s="54"/>
      <c r="EI4" s="54"/>
      <c r="EJ4" s="54"/>
      <c r="EK4" s="54"/>
      <c r="EL4" s="54"/>
      <c r="EM4" s="54"/>
      <c r="EN4" s="54"/>
      <c r="EO4" s="54"/>
      <c r="EP4" s="54"/>
      <c r="EQ4" s="54"/>
      <c r="ER4" s="54"/>
      <c r="ES4" s="54"/>
      <c r="ET4" s="54"/>
      <c r="EU4" s="54"/>
      <c r="EV4" s="54"/>
      <c r="EW4" s="54"/>
      <c r="EX4" s="54"/>
      <c r="EY4" s="54"/>
      <c r="EZ4" s="54"/>
      <c r="FA4" s="54"/>
      <c r="FB4" s="54"/>
      <c r="FC4" s="54"/>
      <c r="FD4" s="54"/>
      <c r="FE4" s="54"/>
      <c r="FF4" s="54"/>
      <c r="FG4" s="54"/>
      <c r="FH4" s="54"/>
      <c r="FI4" s="54"/>
      <c r="FJ4" s="54"/>
      <c r="FK4" s="54"/>
      <c r="FL4" s="54"/>
      <c r="FM4" s="54"/>
      <c r="FN4" s="54"/>
      <c r="FO4" s="54"/>
      <c r="FP4" s="54"/>
      <c r="FQ4" s="54"/>
      <c r="FR4" s="54"/>
      <c r="FS4" s="54"/>
      <c r="FT4" s="54"/>
      <c r="FU4" s="54"/>
      <c r="FV4" s="54"/>
      <c r="FW4" s="54"/>
      <c r="FX4" s="54"/>
      <c r="FY4" s="54"/>
      <c r="FZ4" s="54"/>
      <c r="GA4" s="54"/>
      <c r="GB4" s="54"/>
      <c r="GC4" s="54"/>
      <c r="GD4" s="54"/>
      <c r="GE4" s="54"/>
      <c r="GF4" s="54"/>
      <c r="GG4" s="54"/>
      <c r="GH4" s="54"/>
      <c r="GI4" s="54"/>
      <c r="GJ4" s="54"/>
      <c r="GK4" s="54"/>
      <c r="GL4" s="54"/>
      <c r="GM4" s="54"/>
      <c r="GN4" s="54"/>
      <c r="GO4" s="54"/>
      <c r="GP4" s="54"/>
      <c r="GQ4" s="54"/>
      <c r="GR4" s="54"/>
      <c r="GS4" s="54"/>
      <c r="GT4" s="54"/>
      <c r="GU4" s="54"/>
      <c r="GV4" s="54"/>
      <c r="GW4" s="54"/>
      <c r="GX4" s="54"/>
      <c r="GY4" s="54"/>
      <c r="GZ4" s="54"/>
      <c r="HA4" s="54"/>
      <c r="HB4" s="54"/>
      <c r="HC4" s="54"/>
      <c r="HD4" s="54"/>
      <c r="HE4" s="54"/>
      <c r="HF4" s="54"/>
      <c r="HG4" s="54"/>
      <c r="HH4" s="54"/>
      <c r="HI4" s="54"/>
      <c r="HJ4" s="54"/>
      <c r="HK4" s="54"/>
      <c r="HL4" s="54"/>
      <c r="HM4" s="54"/>
      <c r="HN4" s="54"/>
      <c r="HO4" s="54"/>
      <c r="HP4" s="54"/>
      <c r="HQ4" s="54"/>
      <c r="HR4" s="54"/>
      <c r="HS4" s="54"/>
      <c r="HT4" s="54"/>
      <c r="HU4" s="54"/>
      <c r="HV4" s="54"/>
      <c r="HW4" s="54"/>
      <c r="HX4" s="54"/>
      <c r="HY4" s="54"/>
      <c r="HZ4" s="54"/>
      <c r="IA4" s="54"/>
      <c r="IB4" s="54"/>
      <c r="IC4" s="54"/>
      <c r="ID4" s="54"/>
      <c r="IE4" s="54"/>
      <c r="IF4" s="54"/>
      <c r="IG4" s="54"/>
      <c r="IH4" s="54"/>
    </row>
    <row r="5" ht="20.1" customHeight="1" spans="1:242">
      <c r="A5" s="33" t="s">
        <v>41</v>
      </c>
      <c r="B5" s="34"/>
      <c r="C5" s="35"/>
      <c r="D5" s="36" t="s">
        <v>42</v>
      </c>
      <c r="E5" s="37" t="s">
        <v>299</v>
      </c>
      <c r="F5" s="32" t="s">
        <v>44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4"/>
      <c r="EH5" s="54"/>
      <c r="EI5" s="54"/>
      <c r="EJ5" s="54"/>
      <c r="EK5" s="54"/>
      <c r="EL5" s="54"/>
      <c r="EM5" s="54"/>
      <c r="EN5" s="54"/>
      <c r="EO5" s="54"/>
      <c r="EP5" s="54"/>
      <c r="EQ5" s="54"/>
      <c r="ER5" s="54"/>
      <c r="ES5" s="54"/>
      <c r="ET5" s="54"/>
      <c r="EU5" s="54"/>
      <c r="EV5" s="54"/>
      <c r="EW5" s="54"/>
      <c r="EX5" s="54"/>
      <c r="EY5" s="54"/>
      <c r="EZ5" s="54"/>
      <c r="FA5" s="54"/>
      <c r="FB5" s="54"/>
      <c r="FC5" s="54"/>
      <c r="FD5" s="54"/>
      <c r="FE5" s="54"/>
      <c r="FF5" s="54"/>
      <c r="FG5" s="54"/>
      <c r="FH5" s="54"/>
      <c r="FI5" s="54"/>
      <c r="FJ5" s="54"/>
      <c r="FK5" s="54"/>
      <c r="FL5" s="54"/>
      <c r="FM5" s="54"/>
      <c r="FN5" s="54"/>
      <c r="FO5" s="54"/>
      <c r="FP5" s="54"/>
      <c r="FQ5" s="54"/>
      <c r="FR5" s="54"/>
      <c r="FS5" s="54"/>
      <c r="FT5" s="54"/>
      <c r="FU5" s="54"/>
      <c r="FV5" s="54"/>
      <c r="FW5" s="54"/>
      <c r="FX5" s="54"/>
      <c r="FY5" s="54"/>
      <c r="FZ5" s="54"/>
      <c r="GA5" s="54"/>
      <c r="GB5" s="54"/>
      <c r="GC5" s="54"/>
      <c r="GD5" s="54"/>
      <c r="GE5" s="54"/>
      <c r="GF5" s="54"/>
      <c r="GG5" s="54"/>
      <c r="GH5" s="54"/>
      <c r="GI5" s="54"/>
      <c r="GJ5" s="54"/>
      <c r="GK5" s="54"/>
      <c r="GL5" s="54"/>
      <c r="GM5" s="54"/>
      <c r="GN5" s="54"/>
      <c r="GO5" s="54"/>
      <c r="GP5" s="54"/>
      <c r="GQ5" s="54"/>
      <c r="GR5" s="54"/>
      <c r="GS5" s="54"/>
      <c r="GT5" s="54"/>
      <c r="GU5" s="54"/>
      <c r="GV5" s="54"/>
      <c r="GW5" s="54"/>
      <c r="GX5" s="54"/>
      <c r="GY5" s="54"/>
      <c r="GZ5" s="54"/>
      <c r="HA5" s="54"/>
      <c r="HB5" s="54"/>
      <c r="HC5" s="54"/>
      <c r="HD5" s="54"/>
      <c r="HE5" s="54"/>
      <c r="HF5" s="54"/>
      <c r="HG5" s="54"/>
      <c r="HH5" s="54"/>
      <c r="HI5" s="54"/>
      <c r="HJ5" s="54"/>
      <c r="HK5" s="54"/>
      <c r="HL5" s="54"/>
      <c r="HM5" s="54"/>
      <c r="HN5" s="54"/>
      <c r="HO5" s="54"/>
      <c r="HP5" s="54"/>
      <c r="HQ5" s="54"/>
      <c r="HR5" s="54"/>
      <c r="HS5" s="54"/>
      <c r="HT5" s="54"/>
      <c r="HU5" s="54"/>
      <c r="HV5" s="54"/>
      <c r="HW5" s="54"/>
      <c r="HX5" s="54"/>
      <c r="HY5" s="54"/>
      <c r="HZ5" s="54"/>
      <c r="IA5" s="54"/>
      <c r="IB5" s="54"/>
      <c r="IC5" s="54"/>
      <c r="ID5" s="54"/>
      <c r="IE5" s="54"/>
      <c r="IF5" s="54"/>
      <c r="IG5" s="54"/>
      <c r="IH5" s="54"/>
    </row>
    <row r="6" ht="20.1" customHeight="1" spans="1:242">
      <c r="A6" s="39" t="s">
        <v>51</v>
      </c>
      <c r="B6" s="40" t="s">
        <v>52</v>
      </c>
      <c r="C6" s="41" t="s">
        <v>53</v>
      </c>
      <c r="D6" s="36"/>
      <c r="E6" s="37"/>
      <c r="F6" s="32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4"/>
      <c r="DY6" s="54"/>
      <c r="DZ6" s="54"/>
      <c r="EA6" s="54"/>
      <c r="EB6" s="54"/>
      <c r="EC6" s="54"/>
      <c r="ED6" s="54"/>
      <c r="EE6" s="54"/>
      <c r="EF6" s="54"/>
      <c r="EG6" s="54"/>
      <c r="EH6" s="54"/>
      <c r="EI6" s="54"/>
      <c r="EJ6" s="54"/>
      <c r="EK6" s="54"/>
      <c r="EL6" s="54"/>
      <c r="EM6" s="54"/>
      <c r="EN6" s="54"/>
      <c r="EO6" s="54"/>
      <c r="EP6" s="54"/>
      <c r="EQ6" s="54"/>
      <c r="ER6" s="54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54"/>
      <c r="FE6" s="54"/>
      <c r="FF6" s="54"/>
      <c r="FG6" s="54"/>
      <c r="FH6" s="54"/>
      <c r="FI6" s="54"/>
      <c r="FJ6" s="54"/>
      <c r="FK6" s="54"/>
      <c r="FL6" s="54"/>
      <c r="FM6" s="54"/>
      <c r="FN6" s="54"/>
      <c r="FO6" s="54"/>
      <c r="FP6" s="54"/>
      <c r="FQ6" s="54"/>
      <c r="FR6" s="54"/>
      <c r="FS6" s="54"/>
      <c r="FT6" s="54"/>
      <c r="FU6" s="54"/>
      <c r="FV6" s="54"/>
      <c r="FW6" s="54"/>
      <c r="FX6" s="54"/>
      <c r="FY6" s="54"/>
      <c r="FZ6" s="54"/>
      <c r="GA6" s="54"/>
      <c r="GB6" s="54"/>
      <c r="GC6" s="54"/>
      <c r="GD6" s="54"/>
      <c r="GE6" s="54"/>
      <c r="GF6" s="54"/>
      <c r="GG6" s="54"/>
      <c r="GH6" s="54"/>
      <c r="GI6" s="54"/>
      <c r="GJ6" s="54"/>
      <c r="GK6" s="54"/>
      <c r="GL6" s="54"/>
      <c r="GM6" s="54"/>
      <c r="GN6" s="54"/>
      <c r="GO6" s="54"/>
      <c r="GP6" s="54"/>
      <c r="GQ6" s="54"/>
      <c r="GR6" s="54"/>
      <c r="GS6" s="54"/>
      <c r="GT6" s="54"/>
      <c r="GU6" s="54"/>
      <c r="GV6" s="54"/>
      <c r="GW6" s="54"/>
      <c r="GX6" s="54"/>
      <c r="GY6" s="54"/>
      <c r="GZ6" s="54"/>
      <c r="HA6" s="54"/>
      <c r="HB6" s="54"/>
      <c r="HC6" s="54"/>
      <c r="HD6" s="54"/>
      <c r="HE6" s="54"/>
      <c r="HF6" s="54"/>
      <c r="HG6" s="54"/>
      <c r="HH6" s="54"/>
      <c r="HI6" s="54"/>
      <c r="HJ6" s="54"/>
      <c r="HK6" s="54"/>
      <c r="HL6" s="54"/>
      <c r="HM6" s="54"/>
      <c r="HN6" s="54"/>
      <c r="HO6" s="54"/>
      <c r="HP6" s="54"/>
      <c r="HQ6" s="54"/>
      <c r="HR6" s="54"/>
      <c r="HS6" s="54"/>
      <c r="HT6" s="54"/>
      <c r="HU6" s="54"/>
      <c r="HV6" s="54"/>
      <c r="HW6" s="54"/>
      <c r="HX6" s="54"/>
      <c r="HY6" s="54"/>
      <c r="HZ6" s="54"/>
      <c r="IA6" s="54"/>
      <c r="IB6" s="54"/>
      <c r="IC6" s="54"/>
      <c r="ID6" s="54"/>
      <c r="IE6" s="54"/>
      <c r="IF6" s="54"/>
      <c r="IG6" s="54"/>
      <c r="IH6" s="54"/>
    </row>
    <row r="7" ht="30" customHeight="1" spans="1:242">
      <c r="A7" s="93"/>
      <c r="B7" s="93"/>
      <c r="C7" s="93"/>
      <c r="D7" s="94"/>
      <c r="E7" s="95" t="s">
        <v>31</v>
      </c>
      <c r="F7" s="90">
        <v>7774.55</v>
      </c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58"/>
      <c r="FB7" s="58"/>
      <c r="FC7" s="58"/>
      <c r="FD7" s="58"/>
      <c r="FE7" s="58"/>
      <c r="FF7" s="58"/>
      <c r="FG7" s="58"/>
      <c r="FH7" s="58"/>
      <c r="FI7" s="58"/>
      <c r="FJ7" s="58"/>
      <c r="FK7" s="58"/>
      <c r="FL7" s="58"/>
      <c r="FM7" s="58"/>
      <c r="FN7" s="58"/>
      <c r="FO7" s="58"/>
      <c r="FP7" s="58"/>
      <c r="FQ7" s="58"/>
      <c r="FR7" s="58"/>
      <c r="FS7" s="58"/>
      <c r="FT7" s="58"/>
      <c r="FU7" s="58"/>
      <c r="FV7" s="58"/>
      <c r="FW7" s="58"/>
      <c r="FX7" s="58"/>
      <c r="FY7" s="58"/>
      <c r="FZ7" s="58"/>
      <c r="GA7" s="58"/>
      <c r="GB7" s="58"/>
      <c r="GC7" s="58"/>
      <c r="GD7" s="58"/>
      <c r="GE7" s="58"/>
      <c r="GF7" s="58"/>
      <c r="GG7" s="58"/>
      <c r="GH7" s="58"/>
      <c r="GI7" s="58"/>
      <c r="GJ7" s="58"/>
      <c r="GK7" s="58"/>
      <c r="GL7" s="58"/>
      <c r="GM7" s="58"/>
      <c r="GN7" s="58"/>
      <c r="GO7" s="58"/>
      <c r="GP7" s="58"/>
      <c r="GQ7" s="58"/>
      <c r="GR7" s="58"/>
      <c r="GS7" s="58"/>
      <c r="GT7" s="58"/>
      <c r="GU7" s="58"/>
      <c r="GV7" s="58"/>
      <c r="GW7" s="58"/>
      <c r="GX7" s="58"/>
      <c r="GY7" s="58"/>
      <c r="GZ7" s="58"/>
      <c r="HA7" s="58"/>
      <c r="HB7" s="58"/>
      <c r="HC7" s="58"/>
      <c r="HD7" s="58"/>
      <c r="HE7" s="58"/>
      <c r="HF7" s="58"/>
      <c r="HG7" s="58"/>
      <c r="HH7" s="58"/>
      <c r="HI7" s="58"/>
      <c r="HJ7" s="58"/>
      <c r="HK7" s="58"/>
      <c r="HL7" s="58"/>
      <c r="HM7" s="58"/>
      <c r="HN7" s="58"/>
      <c r="HO7" s="58"/>
      <c r="HP7" s="58"/>
      <c r="HQ7" s="58"/>
      <c r="HR7" s="58"/>
      <c r="HS7" s="58"/>
      <c r="HT7" s="58"/>
      <c r="HU7" s="58"/>
      <c r="HV7" s="58"/>
      <c r="HW7" s="58"/>
      <c r="HX7" s="58"/>
      <c r="HY7" s="58"/>
      <c r="HZ7" s="58"/>
      <c r="IA7" s="58"/>
      <c r="IB7" s="58"/>
      <c r="IC7" s="58"/>
      <c r="ID7" s="58"/>
      <c r="IE7" s="58"/>
      <c r="IF7" s="58"/>
      <c r="IG7" s="58"/>
      <c r="IH7" s="58"/>
    </row>
    <row r="8" ht="30" customHeight="1" spans="1:6">
      <c r="A8" s="95"/>
      <c r="B8" s="95"/>
      <c r="C8" s="95"/>
      <c r="D8" s="95"/>
      <c r="E8" s="95" t="s">
        <v>0</v>
      </c>
      <c r="F8" s="90">
        <v>5232.4</v>
      </c>
    </row>
    <row r="9" ht="30" customHeight="1" spans="1:6">
      <c r="A9" s="95"/>
      <c r="B9" s="95"/>
      <c r="C9" s="95"/>
      <c r="D9" s="95"/>
      <c r="E9" s="95" t="s">
        <v>300</v>
      </c>
      <c r="F9" s="90">
        <v>155</v>
      </c>
    </row>
    <row r="10" ht="30" customHeight="1" spans="1:6">
      <c r="A10" s="95" t="s">
        <v>55</v>
      </c>
      <c r="B10" s="95" t="s">
        <v>57</v>
      </c>
      <c r="C10" s="95" t="s">
        <v>64</v>
      </c>
      <c r="D10" s="95" t="s">
        <v>54</v>
      </c>
      <c r="E10" s="95" t="s">
        <v>301</v>
      </c>
      <c r="F10" s="90">
        <v>5</v>
      </c>
    </row>
    <row r="11" ht="30" customHeight="1" spans="1:6">
      <c r="A11" s="96" t="s">
        <v>55</v>
      </c>
      <c r="B11" s="96" t="s">
        <v>57</v>
      </c>
      <c r="C11" s="97" t="s">
        <v>64</v>
      </c>
      <c r="D11" s="98" t="s">
        <v>54</v>
      </c>
      <c r="E11" s="95" t="s">
        <v>302</v>
      </c>
      <c r="F11" s="90">
        <v>12</v>
      </c>
    </row>
    <row r="12" ht="30" customHeight="1" spans="1:6">
      <c r="A12" s="95" t="s">
        <v>55</v>
      </c>
      <c r="B12" s="95" t="s">
        <v>57</v>
      </c>
      <c r="C12" s="95" t="s">
        <v>66</v>
      </c>
      <c r="D12" s="95" t="s">
        <v>54</v>
      </c>
      <c r="E12" s="97" t="s">
        <v>303</v>
      </c>
      <c r="F12" s="90">
        <v>110</v>
      </c>
    </row>
    <row r="13" ht="30" customHeight="1" spans="1:6">
      <c r="A13" s="95" t="s">
        <v>55</v>
      </c>
      <c r="B13" s="95" t="s">
        <v>57</v>
      </c>
      <c r="C13" s="95" t="s">
        <v>70</v>
      </c>
      <c r="D13" s="95" t="s">
        <v>54</v>
      </c>
      <c r="E13" s="95" t="s">
        <v>304</v>
      </c>
      <c r="F13" s="90">
        <v>18</v>
      </c>
    </row>
    <row r="14" ht="30" customHeight="1" spans="1:6">
      <c r="A14" s="95" t="s">
        <v>55</v>
      </c>
      <c r="B14" s="95" t="s">
        <v>57</v>
      </c>
      <c r="C14" s="95" t="s">
        <v>70</v>
      </c>
      <c r="D14" s="95" t="s">
        <v>54</v>
      </c>
      <c r="E14" s="95" t="s">
        <v>305</v>
      </c>
      <c r="F14" s="90">
        <v>10</v>
      </c>
    </row>
    <row r="15" ht="30" customHeight="1" spans="1:6">
      <c r="A15" s="95" t="s">
        <v>55</v>
      </c>
      <c r="B15" s="95" t="s">
        <v>57</v>
      </c>
      <c r="C15" s="95" t="s">
        <v>68</v>
      </c>
      <c r="D15" s="95" t="s">
        <v>54</v>
      </c>
      <c r="E15" s="95" t="s">
        <v>306</v>
      </c>
      <c r="F15" s="90">
        <v>50</v>
      </c>
    </row>
    <row r="16" ht="30" customHeight="1" spans="1:6">
      <c r="A16" s="95"/>
      <c r="B16" s="95"/>
      <c r="C16" s="95"/>
      <c r="D16" s="95"/>
      <c r="E16" s="95" t="s">
        <v>78</v>
      </c>
      <c r="F16" s="90">
        <v>3072.82</v>
      </c>
    </row>
    <row r="17" ht="30" customHeight="1" spans="1:6">
      <c r="A17" s="95"/>
      <c r="B17" s="95"/>
      <c r="C17" s="95"/>
      <c r="D17" s="95"/>
      <c r="E17" s="95" t="s">
        <v>300</v>
      </c>
      <c r="F17" s="90">
        <v>3072.82</v>
      </c>
    </row>
    <row r="18" ht="30" customHeight="1" spans="1:6">
      <c r="A18" s="95" t="s">
        <v>55</v>
      </c>
      <c r="B18" s="95" t="s">
        <v>77</v>
      </c>
      <c r="C18" s="95" t="s">
        <v>61</v>
      </c>
      <c r="D18" s="95" t="s">
        <v>54</v>
      </c>
      <c r="E18" s="95" t="s">
        <v>307</v>
      </c>
      <c r="F18" s="90">
        <v>190</v>
      </c>
    </row>
    <row r="19" ht="30" customHeight="1" spans="1:6">
      <c r="A19" s="95" t="s">
        <v>55</v>
      </c>
      <c r="B19" s="95" t="s">
        <v>77</v>
      </c>
      <c r="C19" s="95" t="s">
        <v>57</v>
      </c>
      <c r="D19" s="95" t="s">
        <v>54</v>
      </c>
      <c r="E19" s="95" t="s">
        <v>308</v>
      </c>
      <c r="F19" s="90">
        <v>590</v>
      </c>
    </row>
    <row r="20" ht="30" customHeight="1" spans="1:6">
      <c r="A20" s="95" t="s">
        <v>55</v>
      </c>
      <c r="B20" s="95" t="s">
        <v>77</v>
      </c>
      <c r="C20" s="95" t="s">
        <v>64</v>
      </c>
      <c r="D20" s="95" t="s">
        <v>54</v>
      </c>
      <c r="E20" s="95" t="s">
        <v>309</v>
      </c>
      <c r="F20" s="90">
        <v>1329.82</v>
      </c>
    </row>
    <row r="21" ht="30" customHeight="1" spans="1:6">
      <c r="A21" s="95" t="s">
        <v>55</v>
      </c>
      <c r="B21" s="95" t="s">
        <v>77</v>
      </c>
      <c r="C21" s="95" t="s">
        <v>72</v>
      </c>
      <c r="D21" s="95" t="s">
        <v>54</v>
      </c>
      <c r="E21" s="95" t="s">
        <v>310</v>
      </c>
      <c r="F21" s="90">
        <v>962.5</v>
      </c>
    </row>
    <row r="22" ht="30" customHeight="1" spans="1:6">
      <c r="A22" s="95" t="s">
        <v>55</v>
      </c>
      <c r="B22" s="95" t="s">
        <v>77</v>
      </c>
      <c r="C22" s="95" t="s">
        <v>70</v>
      </c>
      <c r="D22" s="95" t="s">
        <v>54</v>
      </c>
      <c r="E22" s="95" t="s">
        <v>311</v>
      </c>
      <c r="F22" s="90">
        <v>0.5</v>
      </c>
    </row>
    <row r="23" ht="30" customHeight="1" spans="1:6">
      <c r="A23" s="95"/>
      <c r="B23" s="95"/>
      <c r="C23" s="95"/>
      <c r="D23" s="95"/>
      <c r="E23" s="95" t="s">
        <v>86</v>
      </c>
      <c r="F23" s="90">
        <v>862.49</v>
      </c>
    </row>
    <row r="24" ht="30" customHeight="1" spans="1:6">
      <c r="A24" s="95"/>
      <c r="B24" s="95"/>
      <c r="C24" s="95"/>
      <c r="D24" s="95"/>
      <c r="E24" s="95" t="s">
        <v>300</v>
      </c>
      <c r="F24" s="90">
        <v>862.49</v>
      </c>
    </row>
    <row r="25" ht="30" customHeight="1" spans="1:6">
      <c r="A25" s="95" t="s">
        <v>55</v>
      </c>
      <c r="B25" s="95" t="s">
        <v>85</v>
      </c>
      <c r="C25" s="95" t="s">
        <v>61</v>
      </c>
      <c r="D25" s="95" t="s">
        <v>54</v>
      </c>
      <c r="E25" s="95" t="s">
        <v>312</v>
      </c>
      <c r="F25" s="90">
        <v>600</v>
      </c>
    </row>
    <row r="26" ht="30" customHeight="1" spans="1:6">
      <c r="A26" s="95" t="s">
        <v>55</v>
      </c>
      <c r="B26" s="95" t="s">
        <v>85</v>
      </c>
      <c r="C26" s="95" t="s">
        <v>57</v>
      </c>
      <c r="D26" s="95" t="s">
        <v>54</v>
      </c>
      <c r="E26" s="95" t="s">
        <v>313</v>
      </c>
      <c r="F26" s="90">
        <v>178.5</v>
      </c>
    </row>
    <row r="27" ht="30" customHeight="1" spans="1:6">
      <c r="A27" s="95" t="s">
        <v>55</v>
      </c>
      <c r="B27" s="95" t="s">
        <v>85</v>
      </c>
      <c r="C27" s="95" t="s">
        <v>64</v>
      </c>
      <c r="D27" s="95" t="s">
        <v>54</v>
      </c>
      <c r="E27" s="95" t="s">
        <v>314</v>
      </c>
      <c r="F27" s="90">
        <v>22</v>
      </c>
    </row>
    <row r="28" ht="30" customHeight="1" spans="1:6">
      <c r="A28" s="95" t="s">
        <v>55</v>
      </c>
      <c r="B28" s="95" t="s">
        <v>85</v>
      </c>
      <c r="C28" s="95" t="s">
        <v>70</v>
      </c>
      <c r="D28" s="95" t="s">
        <v>54</v>
      </c>
      <c r="E28" s="97" t="s">
        <v>315</v>
      </c>
      <c r="F28" s="90">
        <v>61.99</v>
      </c>
    </row>
    <row r="29" ht="30" customHeight="1" spans="1:6">
      <c r="A29" s="95"/>
      <c r="B29" s="95"/>
      <c r="C29" s="95"/>
      <c r="D29" s="95"/>
      <c r="E29" s="95" t="s">
        <v>93</v>
      </c>
      <c r="F29" s="90">
        <v>480</v>
      </c>
    </row>
    <row r="30" ht="30" customHeight="1" spans="1:6">
      <c r="A30" s="95"/>
      <c r="B30" s="95"/>
      <c r="C30" s="95"/>
      <c r="D30" s="95"/>
      <c r="E30" s="95" t="s">
        <v>300</v>
      </c>
      <c r="F30" s="90">
        <v>480</v>
      </c>
    </row>
    <row r="31" ht="30" customHeight="1" spans="1:6">
      <c r="A31" s="95" t="s">
        <v>55</v>
      </c>
      <c r="B31" s="95" t="s">
        <v>92</v>
      </c>
      <c r="C31" s="95" t="s">
        <v>61</v>
      </c>
      <c r="D31" s="95" t="s">
        <v>54</v>
      </c>
      <c r="E31" s="97" t="s">
        <v>316</v>
      </c>
      <c r="F31" s="90">
        <v>10</v>
      </c>
    </row>
    <row r="32" ht="30" customHeight="1" spans="1:6">
      <c r="A32" s="95" t="s">
        <v>55</v>
      </c>
      <c r="B32" s="95" t="s">
        <v>92</v>
      </c>
      <c r="C32" s="95" t="s">
        <v>72</v>
      </c>
      <c r="D32" s="95" t="s">
        <v>54</v>
      </c>
      <c r="E32" s="97" t="s">
        <v>317</v>
      </c>
      <c r="F32" s="90">
        <v>20</v>
      </c>
    </row>
    <row r="33" ht="30" customHeight="1" spans="1:6">
      <c r="A33" s="95" t="s">
        <v>55</v>
      </c>
      <c r="B33" s="95" t="s">
        <v>92</v>
      </c>
      <c r="C33" s="95" t="s">
        <v>70</v>
      </c>
      <c r="D33" s="95" t="s">
        <v>54</v>
      </c>
      <c r="E33" s="97" t="s">
        <v>318</v>
      </c>
      <c r="F33" s="90">
        <v>450</v>
      </c>
    </row>
    <row r="34" ht="30" customHeight="1" spans="1:6">
      <c r="A34" s="95"/>
      <c r="B34" s="95"/>
      <c r="C34" s="95"/>
      <c r="D34" s="95"/>
      <c r="E34" s="95" t="s">
        <v>99</v>
      </c>
      <c r="F34" s="90">
        <v>394.68</v>
      </c>
    </row>
    <row r="35" ht="30" customHeight="1" spans="1:6">
      <c r="A35" s="95"/>
      <c r="B35" s="95"/>
      <c r="C35" s="95"/>
      <c r="D35" s="95"/>
      <c r="E35" s="95" t="s">
        <v>300</v>
      </c>
      <c r="F35" s="90">
        <v>3</v>
      </c>
    </row>
    <row r="36" ht="30" customHeight="1" spans="1:6">
      <c r="A36" s="95" t="s">
        <v>55</v>
      </c>
      <c r="B36" s="95" t="s">
        <v>98</v>
      </c>
      <c r="C36" s="95" t="s">
        <v>262</v>
      </c>
      <c r="D36" s="95" t="s">
        <v>54</v>
      </c>
      <c r="E36" s="97" t="s">
        <v>319</v>
      </c>
      <c r="F36" s="90">
        <v>3</v>
      </c>
    </row>
    <row r="37" ht="30" customHeight="1" spans="1:6">
      <c r="A37" s="95"/>
      <c r="B37" s="95"/>
      <c r="C37" s="95"/>
      <c r="D37" s="95"/>
      <c r="E37" s="95" t="s">
        <v>320</v>
      </c>
      <c r="F37" s="90">
        <v>391.68</v>
      </c>
    </row>
    <row r="38" ht="30" customHeight="1" spans="1:6">
      <c r="A38" s="95" t="s">
        <v>55</v>
      </c>
      <c r="B38" s="95" t="s">
        <v>98</v>
      </c>
      <c r="C38" s="95" t="s">
        <v>262</v>
      </c>
      <c r="D38" s="95" t="s">
        <v>54</v>
      </c>
      <c r="E38" s="95" t="s">
        <v>321</v>
      </c>
      <c r="F38" s="90">
        <v>391.68</v>
      </c>
    </row>
    <row r="39" ht="30" customHeight="1" spans="1:6">
      <c r="A39" s="95"/>
      <c r="B39" s="95"/>
      <c r="C39" s="95"/>
      <c r="D39" s="95"/>
      <c r="E39" s="95" t="s">
        <v>103</v>
      </c>
      <c r="F39" s="90">
        <v>16</v>
      </c>
    </row>
    <row r="40" ht="30" customHeight="1" spans="1:6">
      <c r="A40" s="95"/>
      <c r="B40" s="95"/>
      <c r="C40" s="95"/>
      <c r="D40" s="95"/>
      <c r="E40" s="95" t="s">
        <v>300</v>
      </c>
      <c r="F40" s="90">
        <v>16</v>
      </c>
    </row>
    <row r="41" ht="30" customHeight="1" spans="1:6">
      <c r="A41" s="95" t="s">
        <v>55</v>
      </c>
      <c r="B41" s="95" t="s">
        <v>102</v>
      </c>
      <c r="C41" s="95" t="s">
        <v>57</v>
      </c>
      <c r="D41" s="95" t="s">
        <v>54</v>
      </c>
      <c r="E41" s="97" t="s">
        <v>322</v>
      </c>
      <c r="F41" s="90">
        <v>16</v>
      </c>
    </row>
    <row r="42" ht="30" customHeight="1" spans="1:6">
      <c r="A42" s="95"/>
      <c r="B42" s="95"/>
      <c r="C42" s="95"/>
      <c r="D42" s="95"/>
      <c r="E42" s="95" t="s">
        <v>107</v>
      </c>
      <c r="F42" s="90">
        <v>50</v>
      </c>
    </row>
    <row r="43" ht="30" customHeight="1" spans="1:6">
      <c r="A43" s="95"/>
      <c r="B43" s="95"/>
      <c r="C43" s="95"/>
      <c r="D43" s="95"/>
      <c r="E43" s="95" t="s">
        <v>300</v>
      </c>
      <c r="F43" s="90">
        <v>50</v>
      </c>
    </row>
    <row r="44" ht="30" customHeight="1" spans="1:6">
      <c r="A44" s="95" t="s">
        <v>55</v>
      </c>
      <c r="B44" s="95" t="s">
        <v>106</v>
      </c>
      <c r="C44" s="95" t="s">
        <v>61</v>
      </c>
      <c r="D44" s="95" t="s">
        <v>54</v>
      </c>
      <c r="E44" s="95" t="s">
        <v>323</v>
      </c>
      <c r="F44" s="90">
        <v>50</v>
      </c>
    </row>
    <row r="45" ht="30" customHeight="1" spans="1:6">
      <c r="A45" s="95"/>
      <c r="B45" s="95"/>
      <c r="C45" s="95"/>
      <c r="D45" s="95"/>
      <c r="E45" s="95" t="s">
        <v>111</v>
      </c>
      <c r="F45" s="90">
        <v>30</v>
      </c>
    </row>
    <row r="46" ht="30" customHeight="1" spans="1:6">
      <c r="A46" s="95"/>
      <c r="B46" s="95"/>
      <c r="C46" s="95"/>
      <c r="D46" s="95"/>
      <c r="E46" s="95" t="s">
        <v>320</v>
      </c>
      <c r="F46" s="90">
        <v>30</v>
      </c>
    </row>
    <row r="47" ht="30" customHeight="1" spans="1:6">
      <c r="A47" s="95" t="s">
        <v>55</v>
      </c>
      <c r="B47" s="95" t="s">
        <v>110</v>
      </c>
      <c r="C47" s="95" t="s">
        <v>61</v>
      </c>
      <c r="D47" s="95" t="s">
        <v>54</v>
      </c>
      <c r="E47" s="97" t="s">
        <v>324</v>
      </c>
      <c r="F47" s="90">
        <v>30</v>
      </c>
    </row>
    <row r="48" ht="30" customHeight="1" spans="1:6">
      <c r="A48" s="95"/>
      <c r="B48" s="95"/>
      <c r="C48" s="95"/>
      <c r="D48" s="95"/>
      <c r="E48" s="95" t="s">
        <v>115</v>
      </c>
      <c r="F48" s="90">
        <v>30.12</v>
      </c>
    </row>
    <row r="49" ht="30" customHeight="1" spans="1:6">
      <c r="A49" s="95"/>
      <c r="B49" s="95"/>
      <c r="C49" s="95"/>
      <c r="D49" s="95"/>
      <c r="E49" s="95" t="s">
        <v>300</v>
      </c>
      <c r="F49" s="90">
        <v>30.12</v>
      </c>
    </row>
    <row r="50" ht="30" customHeight="1" spans="1:6">
      <c r="A50" s="95" t="s">
        <v>55</v>
      </c>
      <c r="B50" s="95" t="s">
        <v>114</v>
      </c>
      <c r="C50" s="95" t="s">
        <v>61</v>
      </c>
      <c r="D50" s="95" t="s">
        <v>54</v>
      </c>
      <c r="E50" s="97" t="s">
        <v>325</v>
      </c>
      <c r="F50" s="90">
        <v>0.36</v>
      </c>
    </row>
    <row r="51" ht="30" customHeight="1" spans="1:6">
      <c r="A51" s="95" t="s">
        <v>55</v>
      </c>
      <c r="B51" s="95" t="s">
        <v>114</v>
      </c>
      <c r="C51" s="95" t="s">
        <v>57</v>
      </c>
      <c r="D51" s="95" t="s">
        <v>54</v>
      </c>
      <c r="E51" s="97" t="s">
        <v>324</v>
      </c>
      <c r="F51" s="90">
        <v>29.76</v>
      </c>
    </row>
    <row r="52" ht="30" customHeight="1" spans="1:6">
      <c r="A52" s="95"/>
      <c r="B52" s="95"/>
      <c r="C52" s="95"/>
      <c r="D52" s="95"/>
      <c r="E52" s="95" t="s">
        <v>120</v>
      </c>
      <c r="F52" s="90">
        <v>91.29</v>
      </c>
    </row>
    <row r="53" ht="30" customHeight="1" spans="1:6">
      <c r="A53" s="95"/>
      <c r="B53" s="95"/>
      <c r="C53" s="95"/>
      <c r="D53" s="95"/>
      <c r="E53" s="95" t="s">
        <v>122</v>
      </c>
      <c r="F53" s="90">
        <v>91.29</v>
      </c>
    </row>
    <row r="54" ht="30" customHeight="1" spans="1:6">
      <c r="A54" s="95"/>
      <c r="B54" s="95"/>
      <c r="C54" s="95"/>
      <c r="D54" s="95"/>
      <c r="E54" s="95" t="s">
        <v>300</v>
      </c>
      <c r="F54" s="90">
        <v>91.29</v>
      </c>
    </row>
    <row r="55" ht="30" customHeight="1" spans="1:6">
      <c r="A55" s="95" t="s">
        <v>119</v>
      </c>
      <c r="B55" s="95" t="s">
        <v>121</v>
      </c>
      <c r="C55" s="95" t="s">
        <v>61</v>
      </c>
      <c r="D55" s="95" t="s">
        <v>54</v>
      </c>
      <c r="E55" s="95" t="s">
        <v>326</v>
      </c>
      <c r="F55" s="90">
        <v>91.29</v>
      </c>
    </row>
    <row r="56" ht="30" customHeight="1" spans="1:6">
      <c r="A56" s="99"/>
      <c r="B56" s="99"/>
      <c r="C56" s="99"/>
      <c r="D56" s="99"/>
      <c r="E56" s="95" t="s">
        <v>132</v>
      </c>
      <c r="F56" s="90">
        <v>1330</v>
      </c>
    </row>
    <row r="57" ht="30" customHeight="1" spans="1:6">
      <c r="A57" s="99"/>
      <c r="B57" s="99"/>
      <c r="C57" s="99"/>
      <c r="D57" s="99"/>
      <c r="E57" s="95" t="s">
        <v>56</v>
      </c>
      <c r="F57" s="90">
        <v>1330</v>
      </c>
    </row>
    <row r="58" ht="30" customHeight="1" spans="1:6">
      <c r="A58" s="95"/>
      <c r="B58" s="95"/>
      <c r="C58" s="95"/>
      <c r="D58" s="95"/>
      <c r="E58" s="95" t="s">
        <v>93</v>
      </c>
      <c r="F58" s="90">
        <v>1330</v>
      </c>
    </row>
    <row r="59" ht="30" customHeight="1" spans="1:6">
      <c r="A59" s="95"/>
      <c r="B59" s="95"/>
      <c r="C59" s="95"/>
      <c r="D59" s="95"/>
      <c r="E59" s="95" t="s">
        <v>300</v>
      </c>
      <c r="F59" s="90">
        <v>1330</v>
      </c>
    </row>
    <row r="60" ht="30" customHeight="1" spans="1:6">
      <c r="A60" s="95" t="s">
        <v>55</v>
      </c>
      <c r="B60" s="95" t="s">
        <v>92</v>
      </c>
      <c r="C60" s="95" t="s">
        <v>66</v>
      </c>
      <c r="D60" s="95" t="s">
        <v>131</v>
      </c>
      <c r="E60" s="98" t="s">
        <v>327</v>
      </c>
      <c r="F60" s="90">
        <v>224</v>
      </c>
    </row>
    <row r="61" ht="30" customHeight="1" spans="1:6">
      <c r="A61" s="95" t="s">
        <v>55</v>
      </c>
      <c r="B61" s="95" t="s">
        <v>92</v>
      </c>
      <c r="C61" s="95" t="s">
        <v>66</v>
      </c>
      <c r="D61" s="95" t="s">
        <v>131</v>
      </c>
      <c r="E61" s="98" t="s">
        <v>328</v>
      </c>
      <c r="F61" s="90">
        <v>611.33</v>
      </c>
    </row>
    <row r="62" ht="30" customHeight="1" spans="1:6">
      <c r="A62" s="95" t="s">
        <v>55</v>
      </c>
      <c r="B62" s="95" t="s">
        <v>92</v>
      </c>
      <c r="C62" s="95" t="s">
        <v>66</v>
      </c>
      <c r="D62" s="95" t="s">
        <v>131</v>
      </c>
      <c r="E62" s="98" t="s">
        <v>329</v>
      </c>
      <c r="F62" s="90">
        <v>494.67</v>
      </c>
    </row>
    <row r="63" ht="30" customHeight="1" spans="1:6">
      <c r="A63" s="99"/>
      <c r="B63" s="99"/>
      <c r="C63" s="99"/>
      <c r="D63" s="99"/>
      <c r="E63" s="95" t="s">
        <v>136</v>
      </c>
      <c r="F63" s="90">
        <v>115</v>
      </c>
    </row>
    <row r="64" ht="30" customHeight="1" spans="1:6">
      <c r="A64" s="95"/>
      <c r="B64" s="95"/>
      <c r="C64" s="95"/>
      <c r="D64" s="95"/>
      <c r="E64" s="100" t="s">
        <v>56</v>
      </c>
      <c r="F64" s="90">
        <v>115</v>
      </c>
    </row>
    <row r="65" ht="30" customHeight="1" spans="1:6">
      <c r="A65" s="95"/>
      <c r="B65" s="95"/>
      <c r="C65" s="95"/>
      <c r="D65" s="95"/>
      <c r="E65" s="100" t="s">
        <v>93</v>
      </c>
      <c r="F65" s="90">
        <v>115</v>
      </c>
    </row>
    <row r="66" ht="30" customHeight="1" spans="1:6">
      <c r="A66" s="95"/>
      <c r="B66" s="95"/>
      <c r="C66" s="95"/>
      <c r="D66" s="95"/>
      <c r="E66" s="100" t="s">
        <v>300</v>
      </c>
      <c r="F66" s="90">
        <v>115</v>
      </c>
    </row>
    <row r="67" ht="30" customHeight="1" spans="1:6">
      <c r="A67" s="95" t="s">
        <v>55</v>
      </c>
      <c r="B67" s="95" t="s">
        <v>92</v>
      </c>
      <c r="C67" s="95" t="s">
        <v>72</v>
      </c>
      <c r="D67" s="95" t="s">
        <v>135</v>
      </c>
      <c r="E67" s="98" t="s">
        <v>330</v>
      </c>
      <c r="F67" s="90">
        <v>115</v>
      </c>
    </row>
    <row r="68" ht="30" customHeight="1" spans="1:6">
      <c r="A68" s="95"/>
      <c r="B68" s="95"/>
      <c r="C68" s="95"/>
      <c r="D68" s="95"/>
      <c r="E68" s="95" t="s">
        <v>142</v>
      </c>
      <c r="F68" s="90">
        <v>25</v>
      </c>
    </row>
    <row r="69" ht="30" customHeight="1" spans="1:6">
      <c r="A69" s="95"/>
      <c r="B69" s="95"/>
      <c r="C69" s="95"/>
      <c r="D69" s="95"/>
      <c r="E69" s="95" t="s">
        <v>56</v>
      </c>
      <c r="F69" s="90">
        <v>25</v>
      </c>
    </row>
    <row r="70" ht="30" customHeight="1" spans="1:6">
      <c r="A70" s="95"/>
      <c r="B70" s="95"/>
      <c r="C70" s="95"/>
      <c r="D70" s="95"/>
      <c r="E70" s="95" t="s">
        <v>107</v>
      </c>
      <c r="F70" s="90">
        <v>25</v>
      </c>
    </row>
    <row r="71" ht="30" customHeight="1" spans="1:6">
      <c r="A71" s="95"/>
      <c r="B71" s="95"/>
      <c r="C71" s="95"/>
      <c r="D71" s="95"/>
      <c r="E71" s="95" t="s">
        <v>300</v>
      </c>
      <c r="F71" s="90">
        <v>25</v>
      </c>
    </row>
    <row r="72" ht="30" customHeight="1" spans="1:6">
      <c r="A72" s="95" t="s">
        <v>55</v>
      </c>
      <c r="B72" s="95" t="s">
        <v>106</v>
      </c>
      <c r="C72" s="95" t="s">
        <v>57</v>
      </c>
      <c r="D72" s="95" t="s">
        <v>141</v>
      </c>
      <c r="E72" s="98" t="s">
        <v>331</v>
      </c>
      <c r="F72" s="90">
        <v>25</v>
      </c>
    </row>
    <row r="73" ht="30" customHeight="1" spans="1:6">
      <c r="A73" s="99"/>
      <c r="B73" s="99"/>
      <c r="C73" s="99"/>
      <c r="D73" s="99"/>
      <c r="E73" s="95" t="s">
        <v>146</v>
      </c>
      <c r="F73" s="90">
        <v>420</v>
      </c>
    </row>
    <row r="74" ht="30" customHeight="1" spans="1:6">
      <c r="A74" s="95"/>
      <c r="B74" s="95"/>
      <c r="C74" s="95"/>
      <c r="D74" s="95"/>
      <c r="E74" s="100" t="s">
        <v>56</v>
      </c>
      <c r="F74" s="90">
        <v>420</v>
      </c>
    </row>
    <row r="75" ht="30" customHeight="1" spans="1:6">
      <c r="A75" s="95"/>
      <c r="B75" s="95"/>
      <c r="C75" s="95"/>
      <c r="D75" s="95"/>
      <c r="E75" s="100" t="s">
        <v>93</v>
      </c>
      <c r="F75" s="90">
        <v>420</v>
      </c>
    </row>
    <row r="76" ht="30" customHeight="1" spans="1:6">
      <c r="A76" s="95"/>
      <c r="B76" s="95"/>
      <c r="C76" s="95"/>
      <c r="D76" s="95"/>
      <c r="E76" s="100" t="s">
        <v>300</v>
      </c>
      <c r="F76" s="90">
        <v>420</v>
      </c>
    </row>
    <row r="77" ht="30" customHeight="1" spans="1:6">
      <c r="A77" s="95" t="s">
        <v>55</v>
      </c>
      <c r="B77" s="95" t="s">
        <v>92</v>
      </c>
      <c r="C77" s="95" t="s">
        <v>66</v>
      </c>
      <c r="D77" s="95" t="s">
        <v>145</v>
      </c>
      <c r="E77" s="98" t="s">
        <v>332</v>
      </c>
      <c r="F77" s="90">
        <v>275.5</v>
      </c>
    </row>
    <row r="78" ht="30" customHeight="1" spans="1:6">
      <c r="A78" s="95" t="s">
        <v>55</v>
      </c>
      <c r="B78" s="95" t="s">
        <v>92</v>
      </c>
      <c r="C78" s="95" t="s">
        <v>66</v>
      </c>
      <c r="D78" s="95" t="s">
        <v>145</v>
      </c>
      <c r="E78" s="98" t="s">
        <v>333</v>
      </c>
      <c r="F78" s="90">
        <v>144.5</v>
      </c>
    </row>
    <row r="79" ht="30" customHeight="1" spans="1:6">
      <c r="A79" s="99"/>
      <c r="B79" s="99"/>
      <c r="C79" s="99"/>
      <c r="D79" s="95"/>
      <c r="E79" s="95" t="s">
        <v>149</v>
      </c>
      <c r="F79" s="101">
        <v>652.15</v>
      </c>
    </row>
    <row r="80" ht="30" customHeight="1" spans="1:6">
      <c r="A80" s="95" t="s">
        <v>55</v>
      </c>
      <c r="B80" s="95" t="s">
        <v>57</v>
      </c>
      <c r="C80" s="95" t="s">
        <v>72</v>
      </c>
      <c r="D80" s="95" t="s">
        <v>148</v>
      </c>
      <c r="E80" s="97" t="s">
        <v>334</v>
      </c>
      <c r="F80" s="101">
        <v>10</v>
      </c>
    </row>
    <row r="81" ht="30" customHeight="1" spans="1:6">
      <c r="A81" s="95" t="s">
        <v>55</v>
      </c>
      <c r="B81" s="95" t="s">
        <v>92</v>
      </c>
      <c r="C81" s="95" t="s">
        <v>57</v>
      </c>
      <c r="D81" s="95" t="s">
        <v>148</v>
      </c>
      <c r="E81" s="97" t="s">
        <v>335</v>
      </c>
      <c r="F81" s="101">
        <v>642.15</v>
      </c>
    </row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</sheetData>
  <mergeCells count="5">
    <mergeCell ref="A1:C1"/>
    <mergeCell ref="A3:F3"/>
    <mergeCell ref="D5:D6"/>
    <mergeCell ref="E5:E6"/>
    <mergeCell ref="F5:F6"/>
  </mergeCells>
  <printOptions horizontalCentered="1"/>
  <pageMargins left="0.75" right="0.75" top="0.979166666666667" bottom="0.979166666666667" header="0.509027777777778" footer="0.509027777777778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  <pageSetUpPr fitToPage="1"/>
  </sheetPr>
  <dimension ref="A1:H31"/>
  <sheetViews>
    <sheetView workbookViewId="0">
      <selection activeCell="B27" sqref="B27"/>
    </sheetView>
  </sheetViews>
  <sheetFormatPr defaultColWidth="6.9" defaultRowHeight="12.75" customHeight="1" outlineLevelCol="7"/>
  <cols>
    <col min="1" max="1" width="15.1" style="20" customWidth="1"/>
    <col min="2" max="2" width="35.6" style="20" customWidth="1"/>
    <col min="3" max="8" width="15.7" style="20" customWidth="1"/>
    <col min="9" max="16384" width="6.9" style="20"/>
  </cols>
  <sheetData>
    <row r="1" ht="22.2" customHeight="1" spans="1:1">
      <c r="A1" s="88"/>
    </row>
    <row r="2" ht="20.1" customHeight="1" spans="1:8">
      <c r="A2" s="62"/>
      <c r="B2" s="62"/>
      <c r="C2" s="62"/>
      <c r="D2" s="62"/>
      <c r="E2" s="63"/>
      <c r="F2" s="62"/>
      <c r="G2" s="62"/>
      <c r="H2" s="64" t="s">
        <v>336</v>
      </c>
    </row>
    <row r="3" ht="25.5" customHeight="1" spans="1:8">
      <c r="A3" s="25" t="s">
        <v>337</v>
      </c>
      <c r="B3" s="25"/>
      <c r="C3" s="25"/>
      <c r="D3" s="25"/>
      <c r="E3" s="25"/>
      <c r="F3" s="25"/>
      <c r="G3" s="25"/>
      <c r="H3" s="25"/>
    </row>
    <row r="4" ht="20.1" customHeight="1" spans="1:8">
      <c r="A4" s="27"/>
      <c r="B4" s="65"/>
      <c r="C4" s="65"/>
      <c r="D4" s="65"/>
      <c r="E4" s="65"/>
      <c r="F4" s="65"/>
      <c r="G4" s="65"/>
      <c r="H4" s="28" t="s">
        <v>4</v>
      </c>
    </row>
    <row r="5" ht="20.1" customHeight="1" spans="1:8">
      <c r="A5" s="37" t="s">
        <v>338</v>
      </c>
      <c r="B5" s="37" t="s">
        <v>339</v>
      </c>
      <c r="C5" s="32" t="s">
        <v>340</v>
      </c>
      <c r="D5" s="32"/>
      <c r="E5" s="32"/>
      <c r="F5" s="32"/>
      <c r="G5" s="32"/>
      <c r="H5" s="32"/>
    </row>
    <row r="6" ht="20.1" customHeight="1" spans="1:8">
      <c r="A6" s="37"/>
      <c r="B6" s="37"/>
      <c r="C6" s="66" t="s">
        <v>31</v>
      </c>
      <c r="D6" s="67" t="s">
        <v>341</v>
      </c>
      <c r="E6" s="68" t="s">
        <v>342</v>
      </c>
      <c r="F6" s="69"/>
      <c r="G6" s="69"/>
      <c r="H6" s="70" t="s">
        <v>211</v>
      </c>
    </row>
    <row r="7" ht="33.75" customHeight="1" spans="1:8">
      <c r="A7" s="43"/>
      <c r="B7" s="43"/>
      <c r="C7" s="71"/>
      <c r="D7" s="44"/>
      <c r="E7" s="72" t="s">
        <v>46</v>
      </c>
      <c r="F7" s="73" t="s">
        <v>343</v>
      </c>
      <c r="G7" s="74" t="s">
        <v>344</v>
      </c>
      <c r="H7" s="75"/>
    </row>
    <row r="8" ht="33.75" customHeight="1" spans="1:8">
      <c r="A8" s="38"/>
      <c r="B8" s="89" t="s">
        <v>31</v>
      </c>
      <c r="C8" s="90">
        <v>8.5</v>
      </c>
      <c r="D8" s="89"/>
      <c r="E8" s="89"/>
      <c r="F8" s="89"/>
      <c r="G8" s="89"/>
      <c r="H8" s="90">
        <v>8.5</v>
      </c>
    </row>
    <row r="9" ht="20.1" customHeight="1" spans="1:8">
      <c r="A9" s="91" t="s">
        <v>54</v>
      </c>
      <c r="B9" s="91" t="s">
        <v>0</v>
      </c>
      <c r="C9" s="90">
        <f t="shared" ref="C9:C14" si="0">H9</f>
        <v>1.9</v>
      </c>
      <c r="D9" s="91"/>
      <c r="E9" s="91"/>
      <c r="F9" s="91"/>
      <c r="G9" s="91"/>
      <c r="H9" s="90">
        <v>1.9</v>
      </c>
    </row>
    <row r="10" ht="20.1" customHeight="1" spans="1:8">
      <c r="A10" s="91" t="s">
        <v>131</v>
      </c>
      <c r="B10" s="91" t="s">
        <v>132</v>
      </c>
      <c r="C10" s="90">
        <f t="shared" si="0"/>
        <v>3</v>
      </c>
      <c r="D10" s="91"/>
      <c r="E10" s="91"/>
      <c r="F10" s="91"/>
      <c r="G10" s="91"/>
      <c r="H10" s="90">
        <v>3</v>
      </c>
    </row>
    <row r="11" ht="20.1" customHeight="1" spans="1:8">
      <c r="A11" s="91" t="s">
        <v>135</v>
      </c>
      <c r="B11" s="91" t="s">
        <v>136</v>
      </c>
      <c r="C11" s="90">
        <f t="shared" si="0"/>
        <v>0.6</v>
      </c>
      <c r="D11" s="91"/>
      <c r="E11" s="91"/>
      <c r="F11" s="91"/>
      <c r="G11" s="91"/>
      <c r="H11" s="90">
        <v>0.6</v>
      </c>
    </row>
    <row r="12" ht="20.1" customHeight="1" spans="1:8">
      <c r="A12" s="91" t="s">
        <v>141</v>
      </c>
      <c r="B12" s="91" t="s">
        <v>142</v>
      </c>
      <c r="C12" s="90">
        <f t="shared" si="0"/>
        <v>0.3</v>
      </c>
      <c r="D12" s="91"/>
      <c r="E12" s="91"/>
      <c r="F12" s="91"/>
      <c r="G12" s="91"/>
      <c r="H12" s="90">
        <v>0.3</v>
      </c>
    </row>
    <row r="13" ht="20.1" customHeight="1" spans="1:8">
      <c r="A13" s="91" t="s">
        <v>145</v>
      </c>
      <c r="B13" s="91" t="s">
        <v>146</v>
      </c>
      <c r="C13" s="90">
        <f t="shared" si="0"/>
        <v>2.5</v>
      </c>
      <c r="D13" s="91"/>
      <c r="E13" s="91"/>
      <c r="F13" s="91"/>
      <c r="G13" s="91"/>
      <c r="H13" s="90">
        <v>2.5</v>
      </c>
    </row>
    <row r="14" ht="20.1" customHeight="1" spans="1:8">
      <c r="A14" s="91" t="s">
        <v>148</v>
      </c>
      <c r="B14" s="91" t="s">
        <v>149</v>
      </c>
      <c r="C14" s="90">
        <f t="shared" si="0"/>
        <v>0.2</v>
      </c>
      <c r="D14" s="91"/>
      <c r="E14" s="91"/>
      <c r="F14" s="91"/>
      <c r="G14" s="91"/>
      <c r="H14" s="92">
        <v>0.2</v>
      </c>
    </row>
    <row r="15" ht="20.1" customHeight="1" spans="1:8">
      <c r="A15" s="77"/>
      <c r="B15" s="77"/>
      <c r="C15" s="77"/>
      <c r="D15" s="77"/>
      <c r="E15" s="81"/>
      <c r="F15" s="77"/>
      <c r="G15" s="77"/>
      <c r="H15" s="79"/>
    </row>
    <row r="16" ht="20.1" customHeight="1" spans="1:8">
      <c r="A16" s="77"/>
      <c r="B16" s="77"/>
      <c r="C16" s="77"/>
      <c r="D16" s="77"/>
      <c r="E16" s="81"/>
      <c r="F16" s="77"/>
      <c r="G16" s="77"/>
      <c r="H16" s="79"/>
    </row>
    <row r="17" ht="20.1" customHeight="1" spans="1:8">
      <c r="A17" s="77"/>
      <c r="B17" s="77"/>
      <c r="C17" s="77"/>
      <c r="D17" s="77"/>
      <c r="E17" s="78"/>
      <c r="F17" s="77"/>
      <c r="G17" s="77"/>
      <c r="H17" s="79"/>
    </row>
    <row r="18" ht="20.1" customHeight="1" spans="1:8">
      <c r="A18" s="77"/>
      <c r="B18" s="77"/>
      <c r="C18" s="77"/>
      <c r="D18" s="77"/>
      <c r="E18" s="78"/>
      <c r="F18" s="77"/>
      <c r="G18" s="77"/>
      <c r="H18" s="79"/>
    </row>
    <row r="19" ht="20.1" customHeight="1" spans="1:8">
      <c r="A19" s="77"/>
      <c r="B19" s="77"/>
      <c r="C19" s="77"/>
      <c r="D19" s="77"/>
      <c r="E19" s="82"/>
      <c r="F19" s="77"/>
      <c r="G19" s="77"/>
      <c r="H19" s="79"/>
    </row>
    <row r="20" ht="20.1" customHeight="1" spans="1:8">
      <c r="A20" s="77"/>
      <c r="B20" s="77"/>
      <c r="C20" s="77"/>
      <c r="D20" s="77"/>
      <c r="E20" s="81"/>
      <c r="F20" s="77"/>
      <c r="G20" s="77"/>
      <c r="H20" s="79"/>
    </row>
    <row r="21" ht="20.1" customHeight="1" spans="1:8">
      <c r="A21" s="81"/>
      <c r="B21" s="81"/>
      <c r="C21" s="81"/>
      <c r="D21" s="81"/>
      <c r="E21" s="81"/>
      <c r="F21" s="77"/>
      <c r="G21" s="77"/>
      <c r="H21" s="79"/>
    </row>
    <row r="22" ht="20.1" customHeight="1" spans="1:8">
      <c r="A22" s="79"/>
      <c r="B22" s="79"/>
      <c r="C22" s="79"/>
      <c r="D22" s="79"/>
      <c r="E22" s="83"/>
      <c r="F22" s="79"/>
      <c r="G22" s="79"/>
      <c r="H22" s="79"/>
    </row>
    <row r="23" ht="20.1" customHeight="1" spans="1:8">
      <c r="A23" s="79"/>
      <c r="B23" s="79"/>
      <c r="C23" s="79"/>
      <c r="D23" s="79"/>
      <c r="E23" s="83"/>
      <c r="F23" s="79"/>
      <c r="G23" s="79"/>
      <c r="H23" s="79"/>
    </row>
    <row r="24" ht="20.1" customHeight="1" spans="1:8">
      <c r="A24" s="79"/>
      <c r="B24" s="79"/>
      <c r="C24" s="79"/>
      <c r="D24" s="79"/>
      <c r="E24" s="83"/>
      <c r="F24" s="79"/>
      <c r="G24" s="79"/>
      <c r="H24" s="79"/>
    </row>
    <row r="25" ht="20.1" customHeight="1" spans="1:8">
      <c r="A25" s="79"/>
      <c r="B25" s="79"/>
      <c r="C25" s="79"/>
      <c r="D25" s="79"/>
      <c r="E25" s="83"/>
      <c r="F25" s="79"/>
      <c r="G25" s="79"/>
      <c r="H25" s="79"/>
    </row>
    <row r="26" ht="20.1" customHeight="1" spans="1:8">
      <c r="A26" s="79"/>
      <c r="B26" s="79"/>
      <c r="C26" s="79"/>
      <c r="D26" s="79"/>
      <c r="E26" s="83"/>
      <c r="F26" s="79"/>
      <c r="G26" s="79"/>
      <c r="H26" s="79"/>
    </row>
    <row r="27" ht="20.1" customHeight="1" spans="1:8">
      <c r="A27" s="79"/>
      <c r="B27" s="79"/>
      <c r="C27" s="79"/>
      <c r="D27" s="79"/>
      <c r="E27" s="83"/>
      <c r="F27" s="79"/>
      <c r="G27" s="79"/>
      <c r="H27" s="79"/>
    </row>
    <row r="28" ht="20.1" customHeight="1" spans="1:8">
      <c r="A28" s="79"/>
      <c r="B28" s="79"/>
      <c r="C28" s="79"/>
      <c r="D28" s="79"/>
      <c r="E28" s="83"/>
      <c r="F28" s="79"/>
      <c r="G28" s="79"/>
      <c r="H28" s="79"/>
    </row>
    <row r="29" ht="20.1" customHeight="1" spans="1:8">
      <c r="A29" s="79"/>
      <c r="B29" s="79"/>
      <c r="C29" s="79"/>
      <c r="D29" s="79"/>
      <c r="E29" s="83"/>
      <c r="F29" s="79"/>
      <c r="G29" s="79"/>
      <c r="H29" s="79"/>
    </row>
    <row r="30" ht="20.1" customHeight="1" spans="1:8">
      <c r="A30" s="79"/>
      <c r="B30" s="79"/>
      <c r="C30" s="79"/>
      <c r="D30" s="79"/>
      <c r="E30" s="83"/>
      <c r="F30" s="79"/>
      <c r="G30" s="79"/>
      <c r="H30" s="79"/>
    </row>
    <row r="31" ht="20.1" customHeight="1" spans="1:8">
      <c r="A31" s="79"/>
      <c r="B31" s="79"/>
      <c r="C31" s="79"/>
      <c r="D31" s="79"/>
      <c r="E31" s="83"/>
      <c r="F31" s="79"/>
      <c r="G31" s="79"/>
      <c r="H31" s="79"/>
    </row>
  </sheetData>
  <mergeCells count="7">
    <mergeCell ref="A3:H3"/>
    <mergeCell ref="C5:H5"/>
    <mergeCell ref="A5:A7"/>
    <mergeCell ref="B5:B7"/>
    <mergeCell ref="C6:C7"/>
    <mergeCell ref="D6:D7"/>
    <mergeCell ref="H6:H7"/>
  </mergeCells>
  <printOptions horizontalCentered="1"/>
  <pageMargins left="0.75" right="0.75" top="0.979166666666667" bottom="0.979166666666667" header="0.509027777777778" footer="0.509027777777778"/>
  <pageSetup paperSize="9" scale="7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3</vt:lpstr>
      <vt:lpstr>3-1</vt:lpstr>
      <vt:lpstr>3-2</vt:lpstr>
      <vt:lpstr>3-3</vt:lpstr>
      <vt:lpstr>4</vt:lpstr>
      <vt:lpstr>4-1</vt:lpstr>
      <vt:lpstr>5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ds</cp:lastModifiedBy>
  <dcterms:created xsi:type="dcterms:W3CDTF">1996-12-17T01:32:00Z</dcterms:created>
  <cp:lastPrinted>2018-02-11T08:41:00Z</cp:lastPrinted>
  <dcterms:modified xsi:type="dcterms:W3CDTF">2018-02-13T12:08:07Z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