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95" windowHeight="8370"/>
  </bookViews>
  <sheets>
    <sheet name="封面" sheetId="1" r:id="rId1"/>
    <sheet name="1" sheetId="2" r:id="rId2"/>
    <sheet name="1-1" sheetId="10" r:id="rId3"/>
    <sheet name="1-2" sheetId="9" r:id="rId4"/>
    <sheet name="2" sheetId="8" r:id="rId5"/>
    <sheet name="3" sheetId="7" r:id="rId6"/>
    <sheet name="3-1" sheetId="6" r:id="rId7"/>
    <sheet name="3-2" sheetId="5" r:id="rId8"/>
    <sheet name="3-3" sheetId="4" r:id="rId9"/>
    <sheet name="4" sheetId="12" r:id="rId10"/>
    <sheet name="4-1" sheetId="11" r:id="rId11"/>
    <sheet name="5" sheetId="3" r:id="rId12"/>
  </sheets>
  <definedNames>
    <definedName name="_xlnm.Print_Area" localSheetId="1">'1'!$A$1:$D$21</definedName>
    <definedName name="_xlnm.Print_Area" localSheetId="3">'1-2'!$A$1:$J$48</definedName>
    <definedName name="_xlnm.Print_Area" localSheetId="7">'3-2'!$A$2:$F$17</definedName>
    <definedName name="_xlnm.Print_Area" localSheetId="9">'4'!$A$1:$H$21</definedName>
    <definedName name="_xlnm.Print_Area" localSheetId="10">'4-1'!$A$1:$H$25</definedName>
    <definedName name="_xlnm.Print_Area" localSheetId="11">'5'!$A$1:$H$24</definedName>
  </definedNames>
  <calcPr calcId="144525"/>
</workbook>
</file>

<file path=xl/sharedStrings.xml><?xml version="1.0" encoding="utf-8"?>
<sst xmlns="http://schemas.openxmlformats.org/spreadsheetml/2006/main" count="249">
  <si>
    <t>绵竹市土门镇人民政府</t>
  </si>
  <si>
    <t>2018年部门预算公开表</t>
  </si>
  <si>
    <t>表1</t>
  </si>
  <si>
    <t>部门预算收支总表</t>
  </si>
  <si>
    <t>单位：万元</t>
  </si>
  <si>
    <t>收          入</t>
  </si>
  <si>
    <t>支             出</t>
  </si>
  <si>
    <t>项              目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</si>
  <si>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18年预算数</t>
    </r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</si>
  <si>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</si>
  <si>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</si>
  <si>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</si>
  <si>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</si>
  <si>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</si>
  <si>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三、文化体育与传媒支出</t>
  </si>
  <si>
    <t>四、事业收入</t>
  </si>
  <si>
    <t>四、社会保障和就业支出</t>
  </si>
  <si>
    <t>五、事业单位经营收入</t>
  </si>
  <si>
    <t>五、医疗卫生与计划生育支出</t>
  </si>
  <si>
    <t>六、其他收入</t>
  </si>
  <si>
    <t>六、城乡社区支出</t>
  </si>
  <si>
    <t>七、农林水支出</t>
  </si>
  <si>
    <t>八、国土海洋气象等支出</t>
  </si>
  <si>
    <t>九、住房保障支出</t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</si>
  <si>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</si>
  <si>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</si>
  <si>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</si>
  <si>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</si>
  <si>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</si>
  <si>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</si>
  <si>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>三十、结转下年</t>
  </si>
  <si>
    <t>收      入      总      计</t>
  </si>
  <si>
    <t>支      出      总      计</t>
  </si>
  <si>
    <t>表1-1</t>
  </si>
  <si>
    <t>部门预算收入总表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</si>
  <si>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</si>
  <si>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</si>
  <si>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</si>
  <si>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</si>
  <si>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</si>
  <si>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</si>
  <si>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</si>
  <si>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</si>
  <si>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</si>
  <si>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</si>
  <si>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</si>
  <si>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</si>
  <si>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</si>
  <si>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</si>
  <si>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</si>
  <si>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</si>
  <si>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</si>
  <si>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</si>
  <si>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</si>
  <si>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</si>
  <si>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</si>
  <si>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</si>
  <si>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</si>
  <si>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</si>
  <si>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</si>
  <si>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 xml:space="preserve">  一般公共服务支出</t>
  </si>
  <si>
    <t xml:space="preserve">    人大事务</t>
  </si>
  <si>
    <t>01</t>
  </si>
  <si>
    <t>99</t>
  </si>
  <si>
    <t xml:space="preserve">      其他人大事务支出</t>
  </si>
  <si>
    <t xml:space="preserve">    政府办公厅（室）及相关机构事务</t>
  </si>
  <si>
    <t>03</t>
  </si>
  <si>
    <t xml:space="preserve">      行政运行</t>
  </si>
  <si>
    <t xml:space="preserve">    财政事务</t>
  </si>
  <si>
    <t>02</t>
  </si>
  <si>
    <t xml:space="preserve">      一般行政管理事务</t>
  </si>
  <si>
    <t>06</t>
  </si>
  <si>
    <t xml:space="preserve">    群众团体事务</t>
  </si>
  <si>
    <t>29</t>
  </si>
  <si>
    <t xml:space="preserve">      其他群众团体事务支出</t>
  </si>
  <si>
    <t xml:space="preserve">  公共安全支出</t>
  </si>
  <si>
    <t xml:space="preserve">    公安</t>
  </si>
  <si>
    <t>204</t>
  </si>
  <si>
    <t xml:space="preserve">  文化体育与传媒支出</t>
  </si>
  <si>
    <t xml:space="preserve">    文化</t>
  </si>
  <si>
    <t>207</t>
  </si>
  <si>
    <t xml:space="preserve">      其他文化支出</t>
  </si>
  <si>
    <t xml:space="preserve">  社会保障和就业支出</t>
  </si>
  <si>
    <t xml:space="preserve">    行政事业单位离退休</t>
  </si>
  <si>
    <t>208</t>
  </si>
  <si>
    <t>05</t>
  </si>
  <si>
    <t xml:space="preserve">      机关事业单位基本养老保险缴费支出</t>
  </si>
  <si>
    <t xml:space="preserve">      机关事业单位职业年金缴费支出</t>
  </si>
  <si>
    <t xml:space="preserve">    特困人员救助供养</t>
  </si>
  <si>
    <t>21</t>
  </si>
  <si>
    <t xml:space="preserve">      农村特困人员救助供养支出</t>
  </si>
  <si>
    <t xml:space="preserve">    其他社会保障和就业支出</t>
  </si>
  <si>
    <t xml:space="preserve">      其他社会保障和就业支出</t>
  </si>
  <si>
    <t xml:space="preserve">  医疗卫生与计划生育支出</t>
  </si>
  <si>
    <t xml:space="preserve">    计划生育事务</t>
  </si>
  <si>
    <t>210</t>
  </si>
  <si>
    <t>07</t>
  </si>
  <si>
    <t xml:space="preserve">      其他计划生育事务支出</t>
  </si>
  <si>
    <t xml:space="preserve">    行政事业单位医疗</t>
  </si>
  <si>
    <t>11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</si>
  <si>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</si>
  <si>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</si>
  <si>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</si>
  <si>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城乡社区事务支出</t>
  </si>
  <si>
    <t xml:space="preserve">    城乡社区管理事务</t>
  </si>
  <si>
    <t>212</t>
  </si>
  <si>
    <t xml:space="preserve">      其他城乡社区管理事务支出</t>
  </si>
  <si>
    <t xml:space="preserve">  农林水支出</t>
  </si>
  <si>
    <t xml:space="preserve">    农业</t>
  </si>
  <si>
    <t xml:space="preserve">      城乡社区环境卫生</t>
  </si>
  <si>
    <t xml:space="preserve">    城乡社区环境卫生</t>
  </si>
  <si>
    <t>213</t>
  </si>
  <si>
    <t>04</t>
  </si>
  <si>
    <t xml:space="preserve">      事业运行</t>
  </si>
  <si>
    <t xml:space="preserve">      其他农业支出</t>
  </si>
  <si>
    <t xml:space="preserve">    林业</t>
  </si>
  <si>
    <t xml:space="preserve">      其他林业支出</t>
  </si>
  <si>
    <t xml:space="preserve">    农村综合改革</t>
  </si>
  <si>
    <t xml:space="preserve">      对村民委员会和村党支部的补助</t>
  </si>
  <si>
    <t>711701</t>
  </si>
  <si>
    <t xml:space="preserve">    其他农林水支出</t>
  </si>
  <si>
    <t xml:space="preserve">      其他农林水支出</t>
  </si>
  <si>
    <t xml:space="preserve">  国土海洋气象等支出</t>
  </si>
  <si>
    <t xml:space="preserve">    国土资源事务</t>
  </si>
  <si>
    <t>220</t>
  </si>
  <si>
    <t xml:space="preserve">  住房保障支出</t>
  </si>
  <si>
    <t xml:space="preserve">    住房改革支出</t>
  </si>
  <si>
    <t>221</t>
  </si>
  <si>
    <t xml:space="preserve">      住房公积金</t>
  </si>
  <si>
    <t>表1-2</t>
  </si>
  <si>
    <t>部门预算支出总表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</si>
  <si>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</si>
  <si>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</si>
  <si>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</si>
  <si>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</si>
  <si>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</si>
  <si>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</si>
  <si>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</si>
  <si>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18</t>
    </r>
    <r>
      <rPr>
        <sz val="10"/>
        <rFont val="宋体"/>
        <charset val="134"/>
      </rPr>
      <t>年预算数</t>
    </r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</si>
  <si>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</si>
  <si>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</si>
  <si>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</si>
  <si>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</si>
  <si>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</si>
  <si>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</si>
  <si>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</si>
  <si>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</si>
  <si>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</si>
  <si>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</si>
  <si>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 xml:space="preserve">  上年财政拨款资金结转</t>
  </si>
  <si>
    <t>二、结转下年</t>
  </si>
  <si>
    <t>样表73</t>
  </si>
  <si>
    <t>表3</t>
  </si>
  <si>
    <t>一般公共预算支出预算表</t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</si>
  <si>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</si>
  <si>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</si>
  <si>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</si>
  <si>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</si>
  <si>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</si>
  <si>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</si>
  <si>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</si>
  <si>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</si>
  <si>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</si>
  <si>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</si>
  <si>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</si>
  <si>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</si>
  <si>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</si>
  <si>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</si>
  <si>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</si>
  <si>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</si>
  <si>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</si>
  <si>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</si>
  <si>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</si>
  <si>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</si>
  <si>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</si>
  <si>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</si>
  <si>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</si>
  <si>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</si>
  <si>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</si>
  <si>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</si>
  <si>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</si>
  <si>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</si>
  <si>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劳务费</t>
  </si>
  <si>
    <t>福利费</t>
  </si>
  <si>
    <t>公务用车运行费用</t>
  </si>
  <si>
    <t>其他交通费用</t>
  </si>
  <si>
    <t>其他商品和服务支出</t>
  </si>
  <si>
    <t>委托业务</t>
  </si>
  <si>
    <t>办公设备购置</t>
  </si>
  <si>
    <t>生活补助</t>
  </si>
  <si>
    <t>救济费</t>
  </si>
  <si>
    <t>奖励金</t>
  </si>
  <si>
    <t>其他对个人和家庭补助</t>
  </si>
  <si>
    <t>企业政策性补贴</t>
  </si>
  <si>
    <t>事业单位补贴</t>
  </si>
  <si>
    <t>……</t>
  </si>
  <si>
    <t>不同级政府间转移性支出</t>
  </si>
  <si>
    <t>同级政府间转移性支出</t>
  </si>
  <si>
    <t>国内债务付息</t>
  </si>
  <si>
    <t>国外债务付息</t>
  </si>
  <si>
    <t>国内债务还本</t>
  </si>
  <si>
    <t>国外债务还本</t>
  </si>
  <si>
    <t>房屋建筑物购建</t>
  </si>
  <si>
    <t>专用设备购置</t>
  </si>
  <si>
    <t>预备费</t>
  </si>
  <si>
    <t>预留</t>
  </si>
  <si>
    <t xml:space="preserve">      农村特困人员救助供养支出
</t>
  </si>
  <si>
    <t>表3-1</t>
  </si>
  <si>
    <t>一般公共预算基本支出预算表</t>
  </si>
  <si>
    <t>经济分类科目</t>
  </si>
  <si>
    <t>科目名称</t>
  </si>
  <si>
    <t>人员经费</t>
  </si>
  <si>
    <t>公用经费</t>
  </si>
  <si>
    <t>301</t>
  </si>
  <si>
    <t>08</t>
  </si>
  <si>
    <t>09</t>
  </si>
  <si>
    <t>10</t>
  </si>
  <si>
    <t>12</t>
  </si>
  <si>
    <t>13</t>
  </si>
  <si>
    <t>302</t>
  </si>
  <si>
    <t>15</t>
  </si>
  <si>
    <t>16</t>
  </si>
  <si>
    <t>17</t>
  </si>
  <si>
    <t>26</t>
  </si>
  <si>
    <t>31</t>
  </si>
  <si>
    <t>39</t>
  </si>
  <si>
    <t>303</t>
  </si>
  <si>
    <t>表3-2</t>
  </si>
  <si>
    <t>一般公共预算项目支出预算表</t>
  </si>
  <si>
    <t>单位名称（项目）</t>
  </si>
  <si>
    <r>
      <rPr>
        <sz val="9"/>
        <rFont val="宋体"/>
        <charset val="134"/>
      </rPr>
      <t>7</t>
    </r>
    <r>
      <rPr>
        <sz val="9"/>
        <rFont val="宋体"/>
        <charset val="134"/>
      </rPr>
      <t>11701</t>
    </r>
  </si>
  <si>
    <t>表3-3</t>
  </si>
  <si>
    <t>一般公共预算“三公”经费支出预算表</t>
  </si>
  <si>
    <t>单位编码</t>
  </si>
  <si>
    <t>单位名称</t>
  </si>
  <si>
    <t>当年财政拨款预算安排</t>
  </si>
  <si>
    <t>因公出国（境）费用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</si>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</sst>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\&quot;#,##0.00_);\(&quot;\&quot;#,##0.00\)"/>
    <numFmt numFmtId="177" formatCode="* #,##0.00;* \-#,##0.00;* &quot;&quot;??;@"/>
    <numFmt numFmtId="178" formatCode="###0.00"/>
    <numFmt numFmtId="179" formatCode="#,##0.0000"/>
    <numFmt numFmtId="180" formatCode="0.00_);[Red]\(0.00\)"/>
  </numFmts>
  <fonts count="54"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b/>
      <sz val="18"/>
      <color theme="1"/>
      <name val="黑体"/>
      <charset val="134"/>
    </font>
    <font>
      <b/>
      <sz val="16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10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黑体"/>
      <charset val="134"/>
    </font>
    <font>
      <b/>
      <sz val="48"/>
      <name val="宋体"/>
      <charset val="134"/>
    </font>
    <font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/>
    <xf numFmtId="42" fontId="33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0" fillId="16" borderId="1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" fontId="7" fillId="0" borderId="0"/>
    <xf numFmtId="0" fontId="33" fillId="6" borderId="14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" fontId="49" fillId="0" borderId="0"/>
    <xf numFmtId="0" fontId="51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41" fillId="14" borderId="16" applyNumberFormat="0" applyAlignment="0" applyProtection="0">
      <alignment vertical="center"/>
    </xf>
    <xf numFmtId="0" fontId="46" fillId="25" borderId="19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1" fontId="7" fillId="0" borderId="0"/>
    <xf numFmtId="0" fontId="35" fillId="13" borderId="0" applyNumberFormat="0" applyBorder="0" applyAlignment="0" applyProtection="0">
      <alignment vertical="center"/>
    </xf>
    <xf numFmtId="1" fontId="7" fillId="0" borderId="0"/>
    <xf numFmtId="0" fontId="35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1" fontId="49" fillId="0" borderId="0"/>
    <xf numFmtId="0" fontId="35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1" fontId="7" fillId="0" borderId="0"/>
    <xf numFmtId="0" fontId="2" fillId="0" borderId="0"/>
    <xf numFmtId="0" fontId="2" fillId="0" borderId="0"/>
    <xf numFmtId="0" fontId="14" fillId="0" borderId="0"/>
  </cellStyleXfs>
  <cellXfs count="241">
    <xf numFmtId="0" fontId="0" fillId="0" borderId="0" xfId="0"/>
    <xf numFmtId="1" fontId="0" fillId="0" borderId="0" xfId="0" applyNumberFormat="1" applyFill="1"/>
    <xf numFmtId="1" fontId="1" fillId="0" borderId="0" xfId="0" applyNumberFormat="1" applyFont="1" applyFill="1" applyAlignment="1">
      <alignment horizontal="left"/>
    </xf>
    <xf numFmtId="0" fontId="2" fillId="0" borderId="0" xfId="0" applyNumberFormat="1" applyFont="1" applyFill="1"/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0" fontId="4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0" fontId="2" fillId="0" borderId="4" xfId="0" applyNumberFormat="1" applyFont="1" applyFill="1" applyBorder="1" applyAlignment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Continuous" vertical="center"/>
    </xf>
    <xf numFmtId="1" fontId="2" fillId="0" borderId="5" xfId="0" applyNumberFormat="1" applyFont="1" applyFill="1" applyBorder="1" applyAlignment="1">
      <alignment horizontal="centerContinuous" vertical="center"/>
    </xf>
    <xf numFmtId="1" fontId="2" fillId="0" borderId="6" xfId="0" applyNumberFormat="1" applyFont="1" applyFill="1" applyBorder="1" applyAlignment="1">
      <alignment horizontal="centerContinuous" vertical="center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vertical="center" wrapText="1"/>
    </xf>
    <xf numFmtId="178" fontId="2" fillId="0" borderId="5" xfId="0" applyNumberFormat="1" applyFont="1" applyFill="1" applyBorder="1" applyAlignment="1" applyProtection="1">
      <alignment vertical="center" wrapText="1"/>
    </xf>
    <xf numFmtId="178" fontId="2" fillId="0" borderId="9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vertical="center" wrapText="1"/>
    </xf>
    <xf numFmtId="0" fontId="5" fillId="2" borderId="0" xfId="0" applyNumberFormat="1" applyFont="1" applyFill="1" applyAlignment="1" applyProtection="1">
      <alignment vertical="center" wrapText="1"/>
    </xf>
    <xf numFmtId="0" fontId="6" fillId="2" borderId="0" xfId="0" applyNumberFormat="1" applyFont="1" applyFill="1" applyAlignment="1" applyProtection="1">
      <alignment vertical="center" wrapText="1"/>
    </xf>
    <xf numFmtId="0" fontId="7" fillId="2" borderId="0" xfId="0" applyNumberFormat="1" applyFont="1" applyFill="1"/>
    <xf numFmtId="0" fontId="8" fillId="2" borderId="0" xfId="0" applyNumberFormat="1" applyFont="1" applyFill="1"/>
    <xf numFmtId="0" fontId="2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0" fontId="7" fillId="2" borderId="0" xfId="0" applyNumberFormat="1" applyFont="1" applyFill="1" applyBorder="1"/>
    <xf numFmtId="0" fontId="7" fillId="0" borderId="0" xfId="0" applyNumberFormat="1" applyFont="1" applyFill="1"/>
    <xf numFmtId="0" fontId="2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4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/>
    <xf numFmtId="1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Continuous" vertical="center"/>
    </xf>
    <xf numFmtId="1" fontId="11" fillId="0" borderId="5" xfId="0" applyNumberFormat="1" applyFont="1" applyFill="1" applyBorder="1"/>
    <xf numFmtId="0" fontId="10" fillId="0" borderId="5" xfId="0" applyNumberFormat="1" applyFont="1" applyFill="1" applyBorder="1"/>
    <xf numFmtId="0" fontId="9" fillId="0" borderId="5" xfId="0" applyNumberFormat="1" applyFont="1" applyFill="1" applyBorder="1" applyAlignment="1">
      <alignment horizontal="centerContinuous" vertical="center"/>
    </xf>
    <xf numFmtId="0" fontId="12" fillId="0" borderId="5" xfId="0" applyNumberFormat="1" applyFont="1" applyFill="1" applyBorder="1" applyAlignment="1">
      <alignment horizontal="centerContinuous" vertical="center"/>
    </xf>
    <xf numFmtId="1" fontId="11" fillId="0" borderId="5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Continuous" vertical="center"/>
    </xf>
    <xf numFmtId="1" fontId="11" fillId="0" borderId="0" xfId="0" applyNumberFormat="1" applyFont="1" applyFill="1"/>
    <xf numFmtId="1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/>
    <xf numFmtId="0" fontId="2" fillId="0" borderId="0" xfId="0" applyNumberFormat="1" applyFont="1" applyFill="1" applyAlignment="1" applyProtection="1">
      <alignment vertical="center"/>
    </xf>
    <xf numFmtId="0" fontId="7" fillId="0" borderId="0" xfId="0" applyNumberFormat="1" applyFont="1" applyFill="1" applyBorder="1"/>
    <xf numFmtId="1" fontId="13" fillId="0" borderId="0" xfId="0" applyNumberFormat="1" applyFont="1" applyFill="1"/>
    <xf numFmtId="49" fontId="14" fillId="0" borderId="6" xfId="0" applyNumberFormat="1" applyFont="1" applyFill="1" applyBorder="1" applyAlignment="1" applyProtection="1">
      <alignment vertical="center" wrapText="1"/>
    </xf>
    <xf numFmtId="49" fontId="14" fillId="0" borderId="5" xfId="0" applyNumberFormat="1" applyFont="1" applyFill="1" applyBorder="1" applyAlignment="1" applyProtection="1">
      <alignment vertical="center" wrapText="1"/>
    </xf>
    <xf numFmtId="178" fontId="2" fillId="0" borderId="6" xfId="0" applyNumberFormat="1" applyFont="1" applyFill="1" applyBorder="1" applyAlignment="1" applyProtection="1">
      <alignment vertical="center" wrapText="1"/>
    </xf>
    <xf numFmtId="4" fontId="14" fillId="0" borderId="6" xfId="57" applyNumberFormat="1" applyFont="1" applyFill="1" applyBorder="1" applyAlignment="1" applyProtection="1">
      <alignment vertical="center"/>
    </xf>
    <xf numFmtId="4" fontId="4" fillId="0" borderId="5" xfId="55" applyNumberFormat="1" applyFont="1" applyFill="1" applyBorder="1" applyAlignment="1" applyProtection="1">
      <alignment horizontal="right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14" fillId="0" borderId="10" xfId="0" applyNumberFormat="1" applyFont="1" applyFill="1" applyBorder="1" applyAlignment="1" applyProtection="1">
      <alignment vertical="center" wrapText="1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49" fontId="2" fillId="0" borderId="10" xfId="0" applyNumberFormat="1" applyFont="1" applyFill="1" applyBorder="1" applyAlignment="1" applyProtection="1">
      <alignment vertical="center" wrapText="1"/>
    </xf>
    <xf numFmtId="49" fontId="14" fillId="0" borderId="6" xfId="57" applyNumberFormat="1" applyFont="1" applyFill="1" applyBorder="1" applyAlignment="1" applyProtection="1">
      <alignment vertical="center"/>
    </xf>
    <xf numFmtId="4" fontId="14" fillId="0" borderId="5" xfId="57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1" fontId="16" fillId="0" borderId="0" xfId="0" applyNumberFormat="1" applyFont="1" applyFill="1"/>
    <xf numFmtId="1" fontId="17" fillId="0" borderId="0" xfId="0" applyNumberFormat="1" applyFont="1" applyFill="1" applyAlignment="1">
      <alignment horizontal="left"/>
    </xf>
    <xf numFmtId="0" fontId="18" fillId="0" borderId="0" xfId="0" applyNumberFormat="1" applyFont="1" applyFill="1"/>
    <xf numFmtId="0" fontId="18" fillId="0" borderId="0" xfId="0" applyNumberFormat="1" applyFont="1" applyFill="1" applyAlignment="1">
      <alignment horizontal="centerContinuous" vertical="center"/>
    </xf>
    <xf numFmtId="0" fontId="18" fillId="0" borderId="0" xfId="0" applyNumberFormat="1" applyFont="1" applyFill="1" applyAlignment="1">
      <alignment horizontal="right" vertical="center"/>
    </xf>
    <xf numFmtId="1" fontId="19" fillId="0" borderId="0" xfId="0" applyNumberFormat="1" applyFont="1" applyFill="1"/>
    <xf numFmtId="0" fontId="20" fillId="0" borderId="0" xfId="0" applyNumberFormat="1" applyFont="1" applyFill="1" applyAlignment="1" applyProtection="1">
      <alignment horizontal="centerContinuous" vertical="center"/>
    </xf>
    <xf numFmtId="0" fontId="21" fillId="0" borderId="0" xfId="0" applyNumberFormat="1" applyFont="1" applyFill="1" applyAlignment="1" applyProtection="1">
      <alignment horizontal="centerContinuous" vertical="center"/>
    </xf>
    <xf numFmtId="0" fontId="22" fillId="0" borderId="1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Alignment="1"/>
    <xf numFmtId="0" fontId="18" fillId="0" borderId="0" xfId="0" applyNumberFormat="1" applyFont="1" applyFill="1" applyAlignment="1">
      <alignment horizontal="right"/>
    </xf>
    <xf numFmtId="0" fontId="22" fillId="0" borderId="2" xfId="0" applyNumberFormat="1" applyFont="1" applyFill="1" applyBorder="1" applyAlignment="1" applyProtection="1">
      <alignment horizontal="centerContinuous" vertical="center"/>
    </xf>
    <xf numFmtId="0" fontId="22" fillId="0" borderId="4" xfId="0" applyNumberFormat="1" applyFont="1" applyFill="1" applyBorder="1" applyAlignment="1" applyProtection="1">
      <alignment horizontal="centerContinuous" vertical="center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>
      <alignment horizontal="centerContinuous" vertical="center"/>
    </xf>
    <xf numFmtId="1" fontId="22" fillId="0" borderId="10" xfId="0" applyNumberFormat="1" applyFont="1" applyFill="1" applyBorder="1" applyAlignment="1">
      <alignment horizontal="centerContinuous" vertical="center"/>
    </xf>
    <xf numFmtId="1" fontId="22" fillId="0" borderId="5" xfId="0" applyNumberFormat="1" applyFont="1" applyFill="1" applyBorder="1" applyAlignment="1" applyProtection="1">
      <alignment horizontal="center" vertical="center"/>
    </xf>
    <xf numFmtId="0" fontId="22" fillId="0" borderId="9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/>
    </xf>
    <xf numFmtId="1" fontId="22" fillId="0" borderId="5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 applyProtection="1">
      <alignment horizontal="center" vertical="center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 wrapText="1"/>
    </xf>
    <xf numFmtId="0" fontId="22" fillId="0" borderId="7" xfId="0" applyNumberFormat="1" applyFont="1" applyFill="1" applyBorder="1" applyAlignment="1" applyProtection="1">
      <alignment horizontal="center" vertical="center"/>
    </xf>
    <xf numFmtId="1" fontId="22" fillId="0" borderId="7" xfId="0" applyNumberFormat="1" applyFont="1" applyFill="1" applyBorder="1" applyAlignment="1" applyProtection="1">
      <alignment horizontal="center" vertical="center" wrapText="1"/>
    </xf>
    <xf numFmtId="49" fontId="22" fillId="0" borderId="5" xfId="0" applyNumberFormat="1" applyFont="1" applyFill="1" applyBorder="1" applyAlignment="1" applyProtection="1">
      <alignment horizontal="center" vertical="center" wrapText="1"/>
    </xf>
    <xf numFmtId="49" fontId="22" fillId="0" borderId="5" xfId="0" applyNumberFormat="1" applyFont="1" applyFill="1" applyBorder="1" applyAlignment="1" applyProtection="1">
      <alignment vertical="center" wrapText="1"/>
    </xf>
    <xf numFmtId="178" fontId="22" fillId="0" borderId="5" xfId="0" applyNumberFormat="1" applyFont="1" applyFill="1" applyBorder="1" applyAlignment="1" applyProtection="1">
      <alignment vertical="center" wrapText="1"/>
    </xf>
    <xf numFmtId="1" fontId="16" fillId="0" borderId="5" xfId="0" applyNumberFormat="1" applyFont="1" applyFill="1" applyBorder="1"/>
    <xf numFmtId="1" fontId="22" fillId="0" borderId="0" xfId="0" applyNumberFormat="1" applyFont="1" applyFill="1" applyAlignment="1">
      <alignment vertical="center"/>
    </xf>
    <xf numFmtId="180" fontId="22" fillId="0" borderId="5" xfId="0" applyNumberFormat="1" applyFont="1" applyFill="1" applyBorder="1" applyAlignment="1" applyProtection="1">
      <alignment vertical="center" wrapText="1"/>
    </xf>
    <xf numFmtId="4" fontId="22" fillId="0" borderId="5" xfId="55" applyNumberFormat="1" applyFont="1" applyFill="1" applyBorder="1" applyAlignment="1" applyProtection="1">
      <alignment horizontal="right" vertical="center" wrapText="1"/>
    </xf>
    <xf numFmtId="4" fontId="22" fillId="0" borderId="5" xfId="55" applyNumberFormat="1" applyFont="1" applyFill="1" applyBorder="1" applyAlignment="1" applyProtection="1">
      <alignment vertical="center"/>
    </xf>
    <xf numFmtId="4" fontId="18" fillId="0" borderId="5" xfId="55" applyNumberFormat="1" applyFont="1" applyFill="1" applyBorder="1" applyAlignment="1" applyProtection="1">
      <alignment horizontal="right" vertical="center" wrapText="1"/>
    </xf>
    <xf numFmtId="0" fontId="22" fillId="0" borderId="5" xfId="0" applyFont="1" applyFill="1" applyBorder="1" applyAlignment="1" applyProtection="1">
      <alignment vertical="center" wrapText="1"/>
    </xf>
    <xf numFmtId="4" fontId="22" fillId="0" borderId="6" xfId="55" applyNumberFormat="1" applyFont="1" applyFill="1" applyBorder="1" applyAlignment="1" applyProtection="1">
      <alignment vertical="center" wrapText="1"/>
    </xf>
    <xf numFmtId="180" fontId="16" fillId="0" borderId="0" xfId="0" applyNumberFormat="1" applyFont="1" applyFill="1"/>
    <xf numFmtId="4" fontId="22" fillId="0" borderId="5" xfId="0" applyNumberFormat="1" applyFont="1" applyFill="1" applyBorder="1" applyAlignment="1" applyProtection="1">
      <alignment vertical="center" wrapText="1"/>
    </xf>
    <xf numFmtId="1" fontId="18" fillId="0" borderId="5" xfId="0" applyNumberFormat="1" applyFont="1" applyFill="1" applyBorder="1"/>
    <xf numFmtId="180" fontId="18" fillId="0" borderId="5" xfId="0" applyNumberFormat="1" applyFont="1" applyFill="1" applyBorder="1"/>
    <xf numFmtId="180" fontId="18" fillId="0" borderId="5" xfId="0" applyNumberFormat="1" applyFont="1" applyFill="1" applyBorder="1" applyAlignment="1" applyProtection="1">
      <alignment vertical="center" wrapText="1"/>
    </xf>
    <xf numFmtId="4" fontId="18" fillId="0" borderId="5" xfId="57" applyNumberFormat="1" applyFont="1" applyFill="1" applyBorder="1" applyAlignment="1" applyProtection="1">
      <alignment vertical="center" wrapText="1"/>
    </xf>
    <xf numFmtId="180" fontId="17" fillId="0" borderId="0" xfId="0" applyNumberFormat="1" applyFont="1" applyFill="1" applyAlignment="1">
      <alignment horizontal="left"/>
    </xf>
    <xf numFmtId="0" fontId="20" fillId="0" borderId="0" xfId="0" applyNumberFormat="1" applyFont="1" applyFill="1" applyAlignment="1" applyProtection="1">
      <alignment horizontal="center" vertical="center"/>
    </xf>
    <xf numFmtId="180" fontId="22" fillId="0" borderId="0" xfId="0" applyNumberFormat="1" applyFont="1" applyFill="1" applyAlignment="1"/>
    <xf numFmtId="0" fontId="18" fillId="0" borderId="5" xfId="0" applyNumberFormat="1" applyFont="1" applyFill="1" applyBorder="1" applyAlignment="1">
      <alignment horizontal="center" vertical="center"/>
    </xf>
    <xf numFmtId="18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 applyProtection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/>
    </xf>
    <xf numFmtId="4" fontId="18" fillId="0" borderId="5" xfId="55" applyNumberFormat="1" applyFont="1" applyFill="1" applyBorder="1" applyAlignment="1" applyProtection="1">
      <alignment horizontal="center" vertical="center" wrapText="1"/>
    </xf>
    <xf numFmtId="49" fontId="18" fillId="0" borderId="5" xfId="56" applyNumberFormat="1" applyFont="1" applyFill="1" applyBorder="1" applyAlignment="1" applyProtection="1">
      <alignment horizontal="center" vertical="center"/>
    </xf>
    <xf numFmtId="49" fontId="18" fillId="0" borderId="5" xfId="55" applyNumberFormat="1" applyFont="1" applyFill="1" applyBorder="1" applyAlignment="1" applyProtection="1">
      <alignment horizontal="center" vertical="center"/>
    </xf>
    <xf numFmtId="1" fontId="18" fillId="0" borderId="5" xfId="0" applyNumberFormat="1" applyFont="1" applyFill="1" applyBorder="1" applyAlignment="1">
      <alignment horizontal="center"/>
    </xf>
    <xf numFmtId="1" fontId="18" fillId="0" borderId="5" xfId="0" applyNumberFormat="1" applyFont="1" applyFill="1" applyBorder="1" applyAlignment="1">
      <alignment horizontal="center" vertical="center" wrapText="1"/>
    </xf>
    <xf numFmtId="180" fontId="18" fillId="0" borderId="5" xfId="0" applyNumberFormat="1" applyFont="1" applyFill="1" applyBorder="1" applyAlignment="1">
      <alignment horizontal="center"/>
    </xf>
    <xf numFmtId="49" fontId="18" fillId="0" borderId="5" xfId="57" applyNumberFormat="1" applyFont="1" applyFill="1" applyBorder="1" applyAlignment="1" applyProtection="1">
      <alignment horizontal="center" vertical="center"/>
    </xf>
    <xf numFmtId="4" fontId="18" fillId="0" borderId="5" xfId="55" applyNumberFormat="1" applyFont="1" applyFill="1" applyBorder="1" applyAlignment="1" applyProtection="1">
      <alignment horizontal="center" vertical="center"/>
    </xf>
    <xf numFmtId="0" fontId="18" fillId="0" borderId="5" xfId="41" applyNumberFormat="1" applyFont="1" applyFill="1" applyBorder="1" applyAlignment="1" applyProtection="1">
      <alignment horizontal="center" vertical="center" wrapText="1"/>
    </xf>
    <xf numFmtId="177" fontId="23" fillId="0" borderId="5" xfId="57" applyNumberFormat="1" applyFont="1" applyFill="1" applyBorder="1" applyAlignment="1">
      <alignment horizontal="center" vertical="center"/>
    </xf>
    <xf numFmtId="180" fontId="22" fillId="0" borderId="0" xfId="0" applyNumberFormat="1" applyFont="1" applyFill="1"/>
    <xf numFmtId="180" fontId="22" fillId="0" borderId="5" xfId="0" applyNumberFormat="1" applyFont="1" applyFill="1" applyBorder="1" applyAlignment="1">
      <alignment horizontal="center" vertical="center" wrapText="1"/>
    </xf>
    <xf numFmtId="180" fontId="22" fillId="0" borderId="5" xfId="0" applyNumberFormat="1" applyFont="1" applyFill="1" applyBorder="1" applyAlignment="1" applyProtection="1">
      <alignment horizontal="center" vertical="center" wrapText="1"/>
    </xf>
    <xf numFmtId="4" fontId="18" fillId="0" borderId="5" xfId="57" applyNumberFormat="1" applyFont="1" applyFill="1" applyBorder="1" applyAlignment="1" applyProtection="1">
      <alignment horizontal="center" vertical="center" wrapText="1"/>
    </xf>
    <xf numFmtId="180" fontId="18" fillId="0" borderId="0" xfId="0" applyNumberFormat="1" applyFont="1" applyFill="1" applyAlignment="1">
      <alignment horizontal="right"/>
    </xf>
    <xf numFmtId="1" fontId="0" fillId="0" borderId="0" xfId="0" applyNumberFormat="1" applyFill="1" applyAlignment="1">
      <alignment wrapText="1"/>
    </xf>
    <xf numFmtId="0" fontId="24" fillId="0" borderId="0" xfId="0" applyNumberFormat="1" applyFont="1" applyFill="1"/>
    <xf numFmtId="0" fontId="4" fillId="0" borderId="1" xfId="0" applyNumberFormat="1" applyFont="1" applyFill="1" applyBorder="1" applyAlignment="1" applyProtection="1">
      <alignment horizontal="left"/>
    </xf>
    <xf numFmtId="0" fontId="4" fillId="0" borderId="5" xfId="0" applyNumberFormat="1" applyFont="1" applyFill="1" applyBorder="1" applyAlignment="1">
      <alignment horizontal="centerContinuous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>
      <alignment vertical="center"/>
    </xf>
    <xf numFmtId="178" fontId="4" fillId="0" borderId="5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>
      <alignment vertical="center"/>
    </xf>
    <xf numFmtId="178" fontId="4" fillId="0" borderId="7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>
      <alignment vertical="center"/>
    </xf>
    <xf numFmtId="178" fontId="4" fillId="0" borderId="8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>
      <alignment vertical="center"/>
    </xf>
    <xf numFmtId="49" fontId="2" fillId="0" borderId="6" xfId="55" applyNumberFormat="1" applyFont="1" applyFill="1" applyBorder="1" applyAlignment="1" applyProtection="1">
      <alignment horizontal="left" vertical="center" wrapText="1"/>
    </xf>
    <xf numFmtId="178" fontId="4" fillId="0" borderId="3" xfId="0" applyNumberFormat="1" applyFont="1" applyFill="1" applyBorder="1" applyAlignment="1" applyProtection="1">
      <alignment vertical="center" wrapText="1"/>
    </xf>
    <xf numFmtId="178" fontId="4" fillId="0" borderId="5" xfId="0" applyNumberFormat="1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vertical="center" wrapText="1"/>
    </xf>
    <xf numFmtId="178" fontId="4" fillId="0" borderId="6" xfId="0" applyNumberFormat="1" applyFont="1" applyFill="1" applyBorder="1" applyAlignment="1" applyProtection="1">
      <alignment vertical="center" wrapText="1"/>
    </xf>
    <xf numFmtId="178" fontId="4" fillId="0" borderId="5" xfId="0" applyNumberFormat="1" applyFont="1" applyFill="1" applyBorder="1" applyAlignment="1">
      <alignment horizontal="right" vertical="center" wrapText="1"/>
    </xf>
    <xf numFmtId="178" fontId="4" fillId="0" borderId="2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center"/>
    </xf>
    <xf numFmtId="0" fontId="25" fillId="0" borderId="0" xfId="0" applyNumberFormat="1" applyFont="1" applyFill="1"/>
    <xf numFmtId="0" fontId="24" fillId="0" borderId="0" xfId="0" applyNumberFormat="1" applyFont="1" applyFill="1" applyAlignment="1">
      <alignment horizontal="center"/>
    </xf>
    <xf numFmtId="1" fontId="0" fillId="0" borderId="0" xfId="0" applyNumberFormat="1" applyFont="1" applyFill="1"/>
    <xf numFmtId="1" fontId="0" fillId="0" borderId="0" xfId="0" applyNumberFormat="1" applyFont="1" applyFill="1" applyAlignment="1">
      <alignment wrapText="1"/>
    </xf>
    <xf numFmtId="1" fontId="23" fillId="0" borderId="0" xfId="0" applyNumberFormat="1" applyFont="1" applyFill="1"/>
    <xf numFmtId="180" fontId="23" fillId="0" borderId="0" xfId="0" applyNumberFormat="1" applyFont="1" applyFill="1"/>
    <xf numFmtId="1" fontId="26" fillId="0" borderId="0" xfId="0" applyNumberFormat="1" applyFont="1" applyFill="1" applyAlignment="1">
      <alignment horizontal="left" vertical="center"/>
    </xf>
    <xf numFmtId="0" fontId="23" fillId="0" borderId="0" xfId="0" applyNumberFormat="1" applyFont="1" applyFill="1"/>
    <xf numFmtId="0" fontId="27" fillId="0" borderId="0" xfId="0" applyNumberFormat="1" applyFont="1" applyFill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left"/>
    </xf>
    <xf numFmtId="180" fontId="23" fillId="0" borderId="0" xfId="0" applyNumberFormat="1" applyFont="1" applyFill="1" applyAlignment="1"/>
    <xf numFmtId="0" fontId="23" fillId="0" borderId="5" xfId="0" applyNumberFormat="1" applyFont="1" applyFill="1" applyBorder="1" applyAlignment="1">
      <alignment horizontal="centerContinuous" vertical="center"/>
    </xf>
    <xf numFmtId="180" fontId="23" fillId="0" borderId="5" xfId="0" applyNumberFormat="1" applyFont="1" applyFill="1" applyBorder="1" applyAlignment="1" applyProtection="1">
      <alignment horizontal="center" vertical="center"/>
    </xf>
    <xf numFmtId="180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5" xfId="0" applyNumberFormat="1" applyFont="1" applyFill="1" applyBorder="1" applyAlignment="1" applyProtection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" fontId="23" fillId="0" borderId="6" xfId="0" applyNumberFormat="1" applyFont="1" applyFill="1" applyBorder="1" applyAlignment="1">
      <alignment horizontal="center"/>
    </xf>
    <xf numFmtId="1" fontId="23" fillId="0" borderId="9" xfId="0" applyNumberFormat="1" applyFont="1" applyFill="1" applyBorder="1" applyAlignment="1">
      <alignment horizontal="center"/>
    </xf>
    <xf numFmtId="1" fontId="23" fillId="0" borderId="12" xfId="0" applyNumberFormat="1" applyFont="1" applyFill="1" applyBorder="1" applyAlignment="1">
      <alignment horizontal="center"/>
    </xf>
    <xf numFmtId="1" fontId="23" fillId="0" borderId="5" xfId="0" applyNumberFormat="1" applyFont="1" applyFill="1" applyBorder="1"/>
    <xf numFmtId="180" fontId="23" fillId="0" borderId="5" xfId="0" applyNumberFormat="1" applyFont="1" applyFill="1" applyBorder="1"/>
    <xf numFmtId="49" fontId="23" fillId="0" borderId="5" xfId="56" applyNumberFormat="1" applyFont="1" applyFill="1" applyBorder="1" applyAlignment="1" applyProtection="1">
      <alignment horizontal="left" vertical="center" wrapText="1"/>
    </xf>
    <xf numFmtId="49" fontId="23" fillId="0" borderId="5" xfId="56" applyNumberFormat="1" applyFont="1" applyFill="1" applyBorder="1" applyAlignment="1" applyProtection="1">
      <alignment horizontal="center" vertical="center" wrapText="1"/>
    </xf>
    <xf numFmtId="49" fontId="23" fillId="0" borderId="6" xfId="56" applyNumberFormat="1" applyFont="1" applyFill="1" applyBorder="1" applyAlignment="1" applyProtection="1">
      <alignment vertical="center"/>
    </xf>
    <xf numFmtId="4" fontId="23" fillId="0" borderId="6" xfId="56" applyNumberFormat="1" applyFont="1" applyFill="1" applyBorder="1" applyAlignment="1" applyProtection="1">
      <alignment vertical="center"/>
    </xf>
    <xf numFmtId="49" fontId="23" fillId="0" borderId="5" xfId="56" applyNumberFormat="1" applyFont="1" applyFill="1" applyBorder="1" applyAlignment="1" applyProtection="1">
      <alignment vertical="center"/>
    </xf>
    <xf numFmtId="180" fontId="23" fillId="0" borderId="0" xfId="0" applyNumberFormat="1" applyFont="1" applyFill="1" applyAlignment="1">
      <alignment horizontal="right" vertical="center"/>
    </xf>
    <xf numFmtId="180" fontId="23" fillId="0" borderId="0" xfId="0" applyNumberFormat="1" applyFont="1" applyFill="1" applyAlignment="1">
      <alignment horizontal="right"/>
    </xf>
    <xf numFmtId="0" fontId="28" fillId="0" borderId="0" xfId="0" applyNumberFormat="1" applyFont="1" applyFill="1"/>
    <xf numFmtId="1" fontId="23" fillId="0" borderId="0" xfId="0" applyNumberFormat="1" applyFont="1" applyFill="1" applyBorder="1"/>
    <xf numFmtId="49" fontId="23" fillId="0" borderId="0" xfId="56" applyNumberFormat="1" applyFont="1" applyFill="1" applyBorder="1" applyAlignment="1" applyProtection="1">
      <alignment vertical="center"/>
    </xf>
    <xf numFmtId="4" fontId="23" fillId="0" borderId="0" xfId="56" applyNumberFormat="1" applyFont="1" applyFill="1" applyBorder="1" applyAlignment="1" applyProtection="1">
      <alignment vertical="center"/>
    </xf>
    <xf numFmtId="180" fontId="23" fillId="0" borderId="0" xfId="0" applyNumberFormat="1" applyFont="1" applyFill="1" applyBorder="1"/>
    <xf numFmtId="1" fontId="0" fillId="0" borderId="0" xfId="0" applyNumberFormat="1" applyFill="1" applyAlignment="1">
      <alignment horizontal="center"/>
    </xf>
    <xf numFmtId="1" fontId="1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7" xfId="55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Fill="1" applyBorder="1" applyAlignment="1" applyProtection="1">
      <alignment horizontal="center" vertical="center"/>
    </xf>
    <xf numFmtId="4" fontId="23" fillId="0" borderId="5" xfId="56" applyNumberFormat="1" applyFont="1" applyFill="1" applyBorder="1" applyAlignment="1" applyProtection="1">
      <alignment horizontal="right" vertical="center"/>
    </xf>
    <xf numFmtId="1" fontId="0" fillId="0" borderId="5" xfId="0" applyNumberFormat="1" applyFill="1" applyBorder="1" applyAlignment="1">
      <alignment horizontal="centerContinuous" vertical="center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176" fontId="23" fillId="0" borderId="5" xfId="0" applyNumberFormat="1" applyFont="1" applyFill="1" applyBorder="1" applyAlignment="1" applyProtection="1">
      <alignment horizontal="center" vertical="center" wrapText="1"/>
    </xf>
    <xf numFmtId="49" fontId="28" fillId="0" borderId="5" xfId="0" applyNumberFormat="1" applyFont="1" applyFill="1" applyBorder="1" applyAlignment="1" applyProtection="1">
      <alignment horizontal="left" vertical="center" wrapText="1"/>
    </xf>
    <xf numFmtId="178" fontId="23" fillId="0" borderId="5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1" fontId="0" fillId="0" borderId="5" xfId="0" applyNumberFormat="1" applyFill="1" applyBorder="1"/>
    <xf numFmtId="1" fontId="13" fillId="0" borderId="0" xfId="0" applyNumberFormat="1" applyFont="1" applyFill="1" applyAlignment="1">
      <alignment vertical="center"/>
    </xf>
    <xf numFmtId="4" fontId="4" fillId="0" borderId="5" xfId="0" applyNumberFormat="1" applyFont="1" applyFill="1" applyBorder="1" applyAlignment="1" applyProtection="1">
      <alignment horizontal="center" vertical="center"/>
    </xf>
    <xf numFmtId="4" fontId="2" fillId="0" borderId="5" xfId="55" applyNumberFormat="1" applyFont="1" applyFill="1" applyBorder="1" applyAlignment="1" applyProtection="1">
      <alignment horizontal="right" vertical="center"/>
    </xf>
    <xf numFmtId="1" fontId="29" fillId="0" borderId="0" xfId="0" applyNumberFormat="1" applyFont="1" applyFill="1"/>
    <xf numFmtId="179" fontId="30" fillId="0" borderId="0" xfId="0" applyNumberFormat="1" applyFont="1" applyFill="1" applyAlignment="1" applyProtection="1">
      <alignment horizontal="center" vertical="top"/>
    </xf>
    <xf numFmtId="1" fontId="3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 applyProtection="1">
      <alignment vertical="center"/>
    </xf>
    <xf numFmtId="1" fontId="32" fillId="0" borderId="0" xfId="0" applyNumberFormat="1" applyFont="1" applyFill="1" applyAlignment="1">
      <alignment horizontal="center"/>
    </xf>
    <xf numFmtId="1" fontId="32" fillId="0" borderId="0" xfId="0" applyNumberFormat="1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百分比 4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千位分隔[0] 3" xfId="43"/>
    <cellStyle name="强调文字颜色 4" xfId="44" builtinId="41"/>
    <cellStyle name="20% - 强调文字颜色 4" xfId="45" builtinId="42"/>
    <cellStyle name="40% - 强调文字颜色 4" xfId="46" builtinId="43"/>
    <cellStyle name="千位分隔[0] 4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百分比 3" xfId="54"/>
    <cellStyle name="常规 2" xfId="55"/>
    <cellStyle name="常规 3" xfId="56"/>
    <cellStyle name="常规 4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tabSelected="1" workbookViewId="0">
      <selection activeCell="A8" sqref="A8"/>
    </sheetView>
  </sheetViews>
  <sheetFormatPr defaultColWidth="6.875" defaultRowHeight="14.25"/>
  <cols>
    <col min="1" max="1" width="122.875" style="1" customWidth="1"/>
    <col min="2" max="16384" width="6.875" style="1"/>
  </cols>
  <sheetData>
    <row r="1" spans="1:1">
      <c r="A1" s="235"/>
    </row>
    <row r="3" ht="63.75" customHeight="1" spans="1:1">
      <c r="A3" s="236" t="s">
        <v>0</v>
      </c>
    </row>
    <row r="4" ht="107.25" customHeight="1" spans="1:1">
      <c r="A4" s="237" t="s">
        <v>1</v>
      </c>
    </row>
    <row r="5" ht="409.5" hidden="1" customHeight="1" spans="1:1">
      <c r="A5" s="238">
        <v>3.63797880709171e-12</v>
      </c>
    </row>
    <row r="6" ht="22.5" spans="1:1">
      <c r="A6" s="239"/>
    </row>
    <row r="7" ht="57" customHeight="1" spans="1:1">
      <c r="A7" s="239"/>
    </row>
    <row r="8" ht="78" customHeight="1"/>
    <row r="9" ht="82.5" customHeight="1" spans="1:1">
      <c r="A9" s="240"/>
    </row>
  </sheetData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workbookViewId="0">
      <selection activeCell="E11" sqref="E11"/>
    </sheetView>
  </sheetViews>
  <sheetFormatPr defaultColWidth="6.875" defaultRowHeight="12.75" customHeight="1"/>
  <cols>
    <col min="1" max="3" width="4.25" style="1" customWidth="1"/>
    <col min="4" max="4" width="12.75" style="1" customWidth="1"/>
    <col min="5" max="5" width="69.25" style="1" customWidth="1"/>
    <col min="6" max="8" width="13.625" style="1" customWidth="1"/>
    <col min="9" max="245" width="8" style="1" customWidth="1"/>
    <col min="246" max="16384" width="6.875" style="1"/>
  </cols>
  <sheetData>
    <row r="1" ht="25.9" customHeight="1" spans="1:3">
      <c r="A1" s="2"/>
      <c r="B1" s="2"/>
      <c r="C1" s="2"/>
    </row>
    <row r="2" ht="20.1" customHeight="1" spans="1:245">
      <c r="A2" s="3"/>
      <c r="B2" s="3"/>
      <c r="C2" s="3"/>
      <c r="D2" s="3"/>
      <c r="E2" s="3"/>
      <c r="F2" s="3"/>
      <c r="G2" s="3"/>
      <c r="H2" s="68" t="s">
        <v>240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</row>
    <row r="3" ht="20.1" customHeight="1" spans="1:245">
      <c r="A3" s="6" t="s">
        <v>241</v>
      </c>
      <c r="B3" s="6"/>
      <c r="C3" s="6"/>
      <c r="D3" s="6"/>
      <c r="E3" s="6"/>
      <c r="F3" s="6"/>
      <c r="G3" s="6"/>
      <c r="H3" s="6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</row>
    <row r="4" ht="20.1" customHeight="1" spans="1:245">
      <c r="A4" s="7" t="s">
        <v>242</v>
      </c>
      <c r="B4" s="7"/>
      <c r="C4" s="7"/>
      <c r="D4" s="7"/>
      <c r="E4" s="7"/>
      <c r="F4" s="8"/>
      <c r="G4" s="8"/>
      <c r="H4" s="9" t="s">
        <v>4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</row>
    <row r="5" ht="20.1" customHeight="1" spans="1:245">
      <c r="A5" s="10" t="s">
        <v>35</v>
      </c>
      <c r="B5" s="10"/>
      <c r="C5" s="10"/>
      <c r="D5" s="11"/>
      <c r="E5" s="12"/>
      <c r="F5" s="13" t="s">
        <v>243</v>
      </c>
      <c r="G5" s="13"/>
      <c r="H5" s="13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</row>
    <row r="6" ht="20.1" customHeight="1" spans="1:245">
      <c r="A6" s="14" t="s">
        <v>46</v>
      </c>
      <c r="B6" s="15"/>
      <c r="C6" s="16"/>
      <c r="D6" s="17" t="s">
        <v>47</v>
      </c>
      <c r="E6" s="18" t="s">
        <v>135</v>
      </c>
      <c r="F6" s="19" t="s">
        <v>36</v>
      </c>
      <c r="G6" s="19" t="s">
        <v>131</v>
      </c>
      <c r="H6" s="13" t="s">
        <v>132</v>
      </c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</row>
    <row r="7" ht="20.1" customHeight="1" spans="1:245">
      <c r="A7" s="21" t="s">
        <v>56</v>
      </c>
      <c r="B7" s="21" t="s">
        <v>57</v>
      </c>
      <c r="C7" s="22" t="s">
        <v>58</v>
      </c>
      <c r="D7" s="23"/>
      <c r="E7" s="24"/>
      <c r="F7" s="25"/>
      <c r="G7" s="25"/>
      <c r="H7" s="26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</row>
    <row r="8" ht="21" customHeight="1" spans="1:245">
      <c r="A8" s="27"/>
      <c r="B8" s="27"/>
      <c r="C8" s="27"/>
      <c r="D8" s="27"/>
      <c r="E8" s="27"/>
      <c r="F8" s="28"/>
      <c r="G8" s="29"/>
      <c r="H8" s="28"/>
      <c r="I8" s="39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</row>
    <row r="9" ht="21" customHeight="1" spans="1:245">
      <c r="A9" s="27"/>
      <c r="B9" s="27"/>
      <c r="C9" s="27"/>
      <c r="D9" s="27"/>
      <c r="E9" s="27"/>
      <c r="F9" s="28"/>
      <c r="G9" s="29"/>
      <c r="H9" s="28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</row>
    <row r="10" ht="21" customHeight="1" spans="1:245">
      <c r="A10" s="27"/>
      <c r="B10" s="27"/>
      <c r="C10" s="27"/>
      <c r="D10" s="27"/>
      <c r="E10" s="27"/>
      <c r="F10" s="28"/>
      <c r="G10" s="29"/>
      <c r="H10" s="28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</row>
    <row r="11" ht="21" customHeight="1" spans="1:245">
      <c r="A11" s="27"/>
      <c r="B11" s="27"/>
      <c r="C11" s="27"/>
      <c r="D11" s="27"/>
      <c r="E11" s="27"/>
      <c r="F11" s="28"/>
      <c r="G11" s="29"/>
      <c r="H11" s="28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</row>
    <row r="12" ht="21" customHeight="1" spans="1:245">
      <c r="A12" s="27"/>
      <c r="B12" s="27"/>
      <c r="C12" s="27"/>
      <c r="D12" s="27"/>
      <c r="E12" s="27"/>
      <c r="F12" s="28"/>
      <c r="G12" s="29"/>
      <c r="H12" s="28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</row>
    <row r="13" ht="21" customHeight="1" spans="1:245">
      <c r="A13" s="27"/>
      <c r="B13" s="27"/>
      <c r="C13" s="27"/>
      <c r="D13" s="27"/>
      <c r="E13" s="27"/>
      <c r="F13" s="28"/>
      <c r="G13" s="29"/>
      <c r="H13" s="28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</row>
    <row r="14" ht="21" customHeight="1" spans="1:245">
      <c r="A14" s="27"/>
      <c r="B14" s="27"/>
      <c r="C14" s="27"/>
      <c r="D14" s="27"/>
      <c r="E14" s="27"/>
      <c r="F14" s="28"/>
      <c r="G14" s="29"/>
      <c r="H14" s="28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</row>
    <row r="15" ht="21" customHeight="1" spans="1:245">
      <c r="A15" s="27"/>
      <c r="B15" s="27"/>
      <c r="C15" s="27"/>
      <c r="D15" s="27"/>
      <c r="E15" s="27"/>
      <c r="F15" s="28"/>
      <c r="G15" s="29"/>
      <c r="H15" s="28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</row>
    <row r="16" ht="21" customHeight="1" spans="1:245">
      <c r="A16" s="27"/>
      <c r="B16" s="27"/>
      <c r="C16" s="27"/>
      <c r="D16" s="27"/>
      <c r="E16" s="27"/>
      <c r="F16" s="28"/>
      <c r="G16" s="29"/>
      <c r="H16" s="28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</row>
    <row r="17" ht="21" customHeight="1" spans="1:245">
      <c r="A17" s="27"/>
      <c r="B17" s="27"/>
      <c r="C17" s="27"/>
      <c r="D17" s="27"/>
      <c r="E17" s="27"/>
      <c r="F17" s="28"/>
      <c r="G17" s="29"/>
      <c r="H17" s="28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</row>
    <row r="18" ht="21" customHeight="1" spans="1:245">
      <c r="A18" s="27"/>
      <c r="B18" s="27"/>
      <c r="C18" s="27"/>
      <c r="D18" s="27"/>
      <c r="E18" s="27"/>
      <c r="F18" s="28"/>
      <c r="G18" s="29"/>
      <c r="H18" s="28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</row>
    <row r="19" ht="21" customHeight="1" spans="1:245">
      <c r="A19" s="27"/>
      <c r="B19" s="27"/>
      <c r="C19" s="27"/>
      <c r="D19" s="27"/>
      <c r="E19" s="27"/>
      <c r="F19" s="28"/>
      <c r="G19" s="29"/>
      <c r="H19" s="28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</row>
    <row r="20" ht="21" customHeight="1" spans="1:245">
      <c r="A20" s="27"/>
      <c r="B20" s="27"/>
      <c r="C20" s="27"/>
      <c r="D20" s="27"/>
      <c r="E20" s="27"/>
      <c r="F20" s="28"/>
      <c r="G20" s="29"/>
      <c r="H20" s="28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</row>
    <row r="21" ht="21" customHeight="1" spans="1:245">
      <c r="A21" s="27"/>
      <c r="B21" s="27"/>
      <c r="C21" s="27"/>
      <c r="D21" s="27"/>
      <c r="E21" s="27"/>
      <c r="F21" s="28"/>
      <c r="G21" s="29"/>
      <c r="H21" s="28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</row>
    <row r="22" ht="20.1" customHeight="1" spans="1:245">
      <c r="A22" s="40"/>
      <c r="B22" s="40"/>
      <c r="C22" s="40"/>
      <c r="D22" s="31"/>
      <c r="E22" s="31"/>
      <c r="F22" s="31"/>
      <c r="G22" s="31"/>
      <c r="H22" s="31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</row>
    <row r="23" ht="20.1" customHeight="1" spans="1:245">
      <c r="A23" s="40"/>
      <c r="B23" s="40"/>
      <c r="C23" s="40"/>
      <c r="D23" s="40"/>
      <c r="E23" s="40"/>
      <c r="F23" s="40"/>
      <c r="G23" s="40"/>
      <c r="H23" s="3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</row>
    <row r="24" ht="20.1" customHeight="1" spans="1:245">
      <c r="A24" s="40"/>
      <c r="B24" s="40"/>
      <c r="C24" s="40"/>
      <c r="D24" s="31"/>
      <c r="E24" s="31"/>
      <c r="F24" s="31"/>
      <c r="G24" s="31"/>
      <c r="H24" s="31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</row>
    <row r="25" ht="20.1" customHeight="1" spans="1:245">
      <c r="A25" s="40"/>
      <c r="B25" s="40"/>
      <c r="C25" s="40"/>
      <c r="D25" s="31"/>
      <c r="E25" s="31"/>
      <c r="F25" s="31"/>
      <c r="G25" s="31"/>
      <c r="H25" s="31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</row>
    <row r="26" ht="20.1" customHeight="1" spans="1:245">
      <c r="A26" s="40"/>
      <c r="B26" s="40"/>
      <c r="C26" s="40"/>
      <c r="D26" s="40"/>
      <c r="E26" s="40"/>
      <c r="F26" s="40"/>
      <c r="G26" s="40"/>
      <c r="H26" s="3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</row>
    <row r="27" ht="20.1" customHeight="1" spans="1:245">
      <c r="A27" s="40"/>
      <c r="B27" s="40"/>
      <c r="C27" s="40"/>
      <c r="D27" s="31"/>
      <c r="E27" s="31"/>
      <c r="F27" s="31"/>
      <c r="G27" s="31"/>
      <c r="H27" s="31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</row>
    <row r="28" ht="20.1" customHeight="1" spans="1:245">
      <c r="A28" s="40"/>
      <c r="B28" s="40"/>
      <c r="C28" s="40"/>
      <c r="D28" s="31"/>
      <c r="E28" s="31"/>
      <c r="F28" s="31"/>
      <c r="G28" s="31"/>
      <c r="H28" s="31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</row>
    <row r="29" ht="20.1" customHeight="1" spans="1:245">
      <c r="A29" s="40"/>
      <c r="B29" s="40"/>
      <c r="C29" s="40"/>
      <c r="D29" s="40"/>
      <c r="E29" s="40"/>
      <c r="F29" s="40"/>
      <c r="G29" s="40"/>
      <c r="H29" s="31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</row>
    <row r="30" ht="20.1" customHeight="1" spans="1:245">
      <c r="A30" s="40"/>
      <c r="B30" s="40"/>
      <c r="C30" s="40"/>
      <c r="D30" s="31"/>
      <c r="E30" s="31"/>
      <c r="F30" s="31"/>
      <c r="G30" s="31"/>
      <c r="H30" s="31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</row>
    <row r="31" ht="20.1" customHeight="1" spans="1:245">
      <c r="A31" s="40"/>
      <c r="B31" s="40"/>
      <c r="C31" s="40"/>
      <c r="D31" s="31"/>
      <c r="E31" s="31"/>
      <c r="F31" s="31"/>
      <c r="G31" s="31"/>
      <c r="H31" s="31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</row>
    <row r="32" ht="20.1" customHeight="1" spans="1:245">
      <c r="A32" s="40"/>
      <c r="B32" s="40"/>
      <c r="C32" s="40"/>
      <c r="D32" s="40"/>
      <c r="E32" s="40"/>
      <c r="F32" s="40"/>
      <c r="G32" s="40"/>
      <c r="H32" s="3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</row>
    <row r="33" ht="20.1" customHeight="1" spans="1:245">
      <c r="A33" s="40"/>
      <c r="B33" s="40"/>
      <c r="C33" s="40"/>
      <c r="D33" s="40"/>
      <c r="E33" s="69"/>
      <c r="F33" s="69"/>
      <c r="G33" s="69"/>
      <c r="H33" s="3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</row>
    <row r="34" ht="20.1" customHeight="1" spans="1:245">
      <c r="A34" s="40"/>
      <c r="B34" s="40"/>
      <c r="C34" s="40"/>
      <c r="D34" s="40"/>
      <c r="E34" s="69"/>
      <c r="F34" s="69"/>
      <c r="G34" s="69"/>
      <c r="H34" s="31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</row>
    <row r="35" ht="20.1" customHeight="1" spans="1:245">
      <c r="A35" s="40"/>
      <c r="B35" s="40"/>
      <c r="C35" s="40"/>
      <c r="D35" s="40"/>
      <c r="E35" s="40"/>
      <c r="F35" s="40"/>
      <c r="G35" s="40"/>
      <c r="H35" s="31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</row>
    <row r="36" ht="20.1" customHeight="1" spans="1:245">
      <c r="A36" s="40"/>
      <c r="B36" s="40"/>
      <c r="C36" s="40"/>
      <c r="D36" s="40"/>
      <c r="E36" s="70"/>
      <c r="F36" s="70"/>
      <c r="G36" s="70"/>
      <c r="H36" s="3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</row>
    <row r="37" ht="20.1" customHeight="1" spans="1:245">
      <c r="A37" s="39"/>
      <c r="B37" s="39"/>
      <c r="C37" s="39"/>
      <c r="D37" s="39"/>
      <c r="E37" s="71"/>
      <c r="F37" s="71"/>
      <c r="G37" s="71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</row>
    <row r="38" ht="20.1" customHeight="1" spans="1:245">
      <c r="A38" s="72"/>
      <c r="B38" s="72"/>
      <c r="C38" s="72"/>
      <c r="D38" s="72"/>
      <c r="E38" s="72"/>
      <c r="F38" s="72"/>
      <c r="G38" s="72"/>
      <c r="H38" s="3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</row>
    <row r="39" ht="20.1" customHeight="1" spans="1:245">
      <c r="A39" s="39"/>
      <c r="B39" s="39"/>
      <c r="C39" s="39"/>
      <c r="D39" s="39"/>
      <c r="E39" s="39"/>
      <c r="F39" s="39"/>
      <c r="G39" s="39"/>
      <c r="H39" s="37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</row>
    <row r="40" ht="20.1" customHeight="1" spans="1:245">
      <c r="A40" s="73"/>
      <c r="B40" s="73"/>
      <c r="C40" s="73"/>
      <c r="D40" s="73"/>
      <c r="E40" s="73"/>
      <c r="F40" s="39"/>
      <c r="G40" s="39"/>
      <c r="H40" s="37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</row>
    <row r="41" ht="20.1" customHeight="1" spans="1:245">
      <c r="A41" s="73"/>
      <c r="B41" s="73"/>
      <c r="C41" s="73"/>
      <c r="D41" s="73"/>
      <c r="E41" s="73"/>
      <c r="F41" s="39"/>
      <c r="G41" s="39"/>
      <c r="H41" s="37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</row>
    <row r="42" ht="20.1" customHeight="1" spans="1:245">
      <c r="A42" s="73"/>
      <c r="B42" s="73"/>
      <c r="C42" s="73"/>
      <c r="D42" s="73"/>
      <c r="E42" s="73"/>
      <c r="F42" s="39"/>
      <c r="G42" s="39"/>
      <c r="H42" s="37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</row>
    <row r="43" ht="20.1" customHeight="1" spans="1:245">
      <c r="A43" s="73"/>
      <c r="B43" s="73"/>
      <c r="C43" s="73"/>
      <c r="D43" s="73"/>
      <c r="E43" s="73"/>
      <c r="F43" s="39"/>
      <c r="G43" s="39"/>
      <c r="H43" s="37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</row>
    <row r="44" ht="20.1" customHeight="1" spans="1:245">
      <c r="A44" s="73"/>
      <c r="B44" s="73"/>
      <c r="C44" s="73"/>
      <c r="D44" s="73"/>
      <c r="E44" s="73"/>
      <c r="F44" s="39"/>
      <c r="G44" s="39"/>
      <c r="H44" s="37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</row>
    <row r="45" ht="20.1" customHeight="1" spans="1:245">
      <c r="A45" s="73"/>
      <c r="B45" s="73"/>
      <c r="C45" s="73"/>
      <c r="D45" s="73"/>
      <c r="E45" s="73"/>
      <c r="F45" s="39"/>
      <c r="G45" s="39"/>
      <c r="H45" s="37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</row>
    <row r="46" ht="20.1" customHeight="1" spans="1:245">
      <c r="A46" s="73"/>
      <c r="B46" s="73"/>
      <c r="C46" s="73"/>
      <c r="D46" s="73"/>
      <c r="E46" s="73"/>
      <c r="F46" s="39"/>
      <c r="G46" s="39"/>
      <c r="H46" s="37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</row>
    <row r="47" ht="20.1" customHeight="1" spans="1:245">
      <c r="A47" s="73"/>
      <c r="B47" s="73"/>
      <c r="C47" s="73"/>
      <c r="D47" s="73"/>
      <c r="E47" s="73"/>
      <c r="F47" s="39"/>
      <c r="G47" s="39"/>
      <c r="H47" s="37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</row>
    <row r="48" ht="20.1" customHeight="1" spans="1:245">
      <c r="A48" s="73"/>
      <c r="B48" s="73"/>
      <c r="C48" s="73"/>
      <c r="D48" s="73"/>
      <c r="E48" s="73"/>
      <c r="F48" s="39"/>
      <c r="G48" s="39"/>
      <c r="H48" s="37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</row>
    <row r="49" ht="20.1" customHeight="1" spans="1:245">
      <c r="A49" s="73"/>
      <c r="B49" s="73"/>
      <c r="C49" s="73"/>
      <c r="D49" s="73"/>
      <c r="E49" s="73"/>
      <c r="F49" s="39"/>
      <c r="G49" s="39"/>
      <c r="H49" s="37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ageMargins left="0.75" right="0.75" top="1" bottom="1" header="0.5" footer="0.5"/>
  <pageSetup paperSize="9" scale="9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A1" sqref="A1"/>
    </sheetView>
  </sheetViews>
  <sheetFormatPr defaultColWidth="6.875" defaultRowHeight="12.75" customHeight="1"/>
  <cols>
    <col min="1" max="1" width="13.75" style="1" customWidth="1"/>
    <col min="2" max="2" width="32" style="1" customWidth="1"/>
    <col min="3" max="4" width="13.5" style="1" customWidth="1"/>
    <col min="5" max="7" width="14" style="1" customWidth="1"/>
    <col min="8" max="8" width="13.5" style="1" customWidth="1"/>
    <col min="9" max="9" width="6.5" style="1" customWidth="1"/>
    <col min="10" max="16384" width="6.875" style="1"/>
  </cols>
  <sheetData>
    <row r="1" ht="22.9" customHeight="1" spans="1:1">
      <c r="A1" s="41"/>
    </row>
    <row r="2" ht="20.1" customHeight="1" spans="1:9">
      <c r="A2" s="42"/>
      <c r="B2" s="42"/>
      <c r="C2" s="42"/>
      <c r="D2" s="42"/>
      <c r="E2" s="43"/>
      <c r="F2" s="42"/>
      <c r="G2" s="42"/>
      <c r="H2" s="44" t="s">
        <v>244</v>
      </c>
      <c r="I2" s="66"/>
    </row>
    <row r="3" ht="25.5" customHeight="1" spans="1:9">
      <c r="A3" s="6" t="s">
        <v>245</v>
      </c>
      <c r="B3" s="6"/>
      <c r="C3" s="6"/>
      <c r="D3" s="6"/>
      <c r="E3" s="6"/>
      <c r="F3" s="6"/>
      <c r="G3" s="6"/>
      <c r="H3" s="6"/>
      <c r="I3" s="66"/>
    </row>
    <row r="4" ht="20.1" customHeight="1" spans="1:9">
      <c r="A4" s="8" t="s">
        <v>242</v>
      </c>
      <c r="B4" s="45"/>
      <c r="C4" s="45"/>
      <c r="D4" s="45"/>
      <c r="E4" s="45"/>
      <c r="F4" s="45"/>
      <c r="G4" s="45"/>
      <c r="H4" s="9" t="s">
        <v>4</v>
      </c>
      <c r="I4" s="66"/>
    </row>
    <row r="5" ht="20.1" customHeight="1" spans="1:9">
      <c r="A5" s="18" t="s">
        <v>233</v>
      </c>
      <c r="B5" s="18" t="s">
        <v>234</v>
      </c>
      <c r="C5" s="13" t="s">
        <v>235</v>
      </c>
      <c r="D5" s="13"/>
      <c r="E5" s="13"/>
      <c r="F5" s="13"/>
      <c r="G5" s="13"/>
      <c r="H5" s="13"/>
      <c r="I5" s="66"/>
    </row>
    <row r="6" ht="20.1" customHeight="1" spans="1:9">
      <c r="A6" s="18"/>
      <c r="B6" s="18"/>
      <c r="C6" s="46" t="s">
        <v>36</v>
      </c>
      <c r="D6" s="47" t="s">
        <v>236</v>
      </c>
      <c r="E6" s="48" t="s">
        <v>237</v>
      </c>
      <c r="F6" s="49"/>
      <c r="G6" s="49"/>
      <c r="H6" s="50" t="s">
        <v>181</v>
      </c>
      <c r="I6" s="66"/>
    </row>
    <row r="7" ht="33.75" customHeight="1" spans="1:9">
      <c r="A7" s="24"/>
      <c r="B7" s="24"/>
      <c r="C7" s="51"/>
      <c r="D7" s="25"/>
      <c r="E7" s="52" t="s">
        <v>51</v>
      </c>
      <c r="F7" s="53" t="s">
        <v>238</v>
      </c>
      <c r="G7" s="54" t="s">
        <v>239</v>
      </c>
      <c r="H7" s="55"/>
      <c r="I7" s="66"/>
    </row>
    <row r="8" ht="20.1" customHeight="1" spans="1:9">
      <c r="A8" s="56"/>
      <c r="B8" s="56"/>
      <c r="C8" s="28"/>
      <c r="D8" s="28"/>
      <c r="E8" s="28"/>
      <c r="F8" s="28"/>
      <c r="G8" s="28"/>
      <c r="H8" s="28"/>
      <c r="I8" s="67"/>
    </row>
    <row r="9" ht="20.1" customHeight="1" spans="1:9">
      <c r="A9" s="57"/>
      <c r="B9" s="57"/>
      <c r="C9" s="57"/>
      <c r="D9" s="57"/>
      <c r="E9" s="58"/>
      <c r="F9" s="57"/>
      <c r="G9" s="57"/>
      <c r="H9" s="59"/>
      <c r="I9" s="66"/>
    </row>
    <row r="10" ht="20.1" customHeight="1" spans="1:9">
      <c r="A10" s="57"/>
      <c r="B10" s="57"/>
      <c r="C10" s="57"/>
      <c r="D10" s="57"/>
      <c r="E10" s="58"/>
      <c r="F10" s="60"/>
      <c r="G10" s="60"/>
      <c r="H10" s="59"/>
      <c r="I10" s="64"/>
    </row>
    <row r="11" ht="20.1" customHeight="1" spans="1:9">
      <c r="A11" s="57"/>
      <c r="B11" s="57"/>
      <c r="C11" s="57"/>
      <c r="D11" s="57"/>
      <c r="E11" s="61"/>
      <c r="F11" s="57"/>
      <c r="G11" s="57"/>
      <c r="H11" s="59"/>
      <c r="I11" s="64"/>
    </row>
    <row r="12" ht="20.1" customHeight="1" spans="1:9">
      <c r="A12" s="57"/>
      <c r="B12" s="57"/>
      <c r="C12" s="57"/>
      <c r="D12" s="57"/>
      <c r="E12" s="61"/>
      <c r="F12" s="57"/>
      <c r="G12" s="57"/>
      <c r="H12" s="59"/>
      <c r="I12" s="64"/>
    </row>
    <row r="13" ht="20.1" customHeight="1" spans="1:9">
      <c r="A13" s="57"/>
      <c r="B13" s="57"/>
      <c r="C13" s="57"/>
      <c r="D13" s="57"/>
      <c r="E13" s="58"/>
      <c r="F13" s="57"/>
      <c r="G13" s="57"/>
      <c r="H13" s="59"/>
      <c r="I13" s="64"/>
    </row>
    <row r="14" ht="20.1" customHeight="1" spans="1:9">
      <c r="A14" s="57"/>
      <c r="B14" s="57"/>
      <c r="C14" s="57"/>
      <c r="D14" s="57"/>
      <c r="E14" s="58"/>
      <c r="F14" s="57"/>
      <c r="G14" s="57"/>
      <c r="H14" s="59"/>
      <c r="I14" s="64"/>
    </row>
    <row r="15" ht="20.1" customHeight="1" spans="1:9">
      <c r="A15" s="57"/>
      <c r="B15" s="57"/>
      <c r="C15" s="57"/>
      <c r="D15" s="57"/>
      <c r="E15" s="61"/>
      <c r="F15" s="57"/>
      <c r="G15" s="57"/>
      <c r="H15" s="59"/>
      <c r="I15" s="64"/>
    </row>
    <row r="16" ht="20.1" customHeight="1" spans="1:9">
      <c r="A16" s="57"/>
      <c r="B16" s="57"/>
      <c r="C16" s="57"/>
      <c r="D16" s="57"/>
      <c r="E16" s="61"/>
      <c r="F16" s="57"/>
      <c r="G16" s="57"/>
      <c r="H16" s="59"/>
      <c r="I16" s="64"/>
    </row>
    <row r="17" ht="20.1" customHeight="1" spans="1:9">
      <c r="A17" s="57"/>
      <c r="B17" s="57"/>
      <c r="C17" s="57"/>
      <c r="D17" s="57"/>
      <c r="E17" s="58"/>
      <c r="F17" s="57"/>
      <c r="G17" s="57"/>
      <c r="H17" s="59"/>
      <c r="I17" s="64"/>
    </row>
    <row r="18" ht="20.1" customHeight="1" spans="1:9">
      <c r="A18" s="57"/>
      <c r="B18" s="57"/>
      <c r="C18" s="57"/>
      <c r="D18" s="57"/>
      <c r="E18" s="58"/>
      <c r="F18" s="57"/>
      <c r="G18" s="57"/>
      <c r="H18" s="59"/>
      <c r="I18" s="64"/>
    </row>
    <row r="19" ht="20.1" customHeight="1" spans="1:9">
      <c r="A19" s="57"/>
      <c r="B19" s="57"/>
      <c r="C19" s="57"/>
      <c r="D19" s="57"/>
      <c r="E19" s="62"/>
      <c r="F19" s="57"/>
      <c r="G19" s="57"/>
      <c r="H19" s="59"/>
      <c r="I19" s="64"/>
    </row>
    <row r="20" ht="20.1" customHeight="1" spans="1:9">
      <c r="A20" s="57"/>
      <c r="B20" s="57"/>
      <c r="C20" s="57"/>
      <c r="D20" s="57"/>
      <c r="E20" s="61"/>
      <c r="F20" s="57"/>
      <c r="G20" s="57"/>
      <c r="H20" s="59"/>
      <c r="I20" s="64"/>
    </row>
    <row r="21" ht="20.1" customHeight="1" spans="1:9">
      <c r="A21" s="61"/>
      <c r="B21" s="61"/>
      <c r="C21" s="61"/>
      <c r="D21" s="61"/>
      <c r="E21" s="61"/>
      <c r="F21" s="57"/>
      <c r="G21" s="57"/>
      <c r="H21" s="59"/>
      <c r="I21" s="64"/>
    </row>
    <row r="22" ht="20.1" customHeight="1" spans="1:9">
      <c r="A22" s="59"/>
      <c r="B22" s="59"/>
      <c r="C22" s="59"/>
      <c r="D22" s="59"/>
      <c r="E22" s="63"/>
      <c r="F22" s="59"/>
      <c r="G22" s="59"/>
      <c r="H22" s="59"/>
      <c r="I22" s="64"/>
    </row>
    <row r="23" ht="20.1" customHeight="1" spans="1:9">
      <c r="A23" s="59"/>
      <c r="B23" s="59"/>
      <c r="C23" s="59"/>
      <c r="D23" s="59"/>
      <c r="E23" s="63"/>
      <c r="F23" s="59"/>
      <c r="G23" s="59"/>
      <c r="H23" s="59"/>
      <c r="I23" s="64"/>
    </row>
    <row r="24" ht="20.1" customHeight="1" spans="1:9">
      <c r="A24" s="59"/>
      <c r="B24" s="59"/>
      <c r="C24" s="59"/>
      <c r="D24" s="59"/>
      <c r="E24" s="63"/>
      <c r="F24" s="59"/>
      <c r="G24" s="59"/>
      <c r="H24" s="59"/>
      <c r="I24" s="64"/>
    </row>
    <row r="25" ht="20.1" customHeight="1" spans="1:9">
      <c r="A25" s="59"/>
      <c r="B25" s="59"/>
      <c r="C25" s="59"/>
      <c r="D25" s="59"/>
      <c r="E25" s="63"/>
      <c r="F25" s="59"/>
      <c r="G25" s="59"/>
      <c r="H25" s="59"/>
      <c r="I25" s="64"/>
    </row>
    <row r="26" ht="20.1" customHeight="1" spans="1:9">
      <c r="A26" s="64"/>
      <c r="B26" s="64"/>
      <c r="C26" s="64"/>
      <c r="D26" s="64"/>
      <c r="E26" s="65"/>
      <c r="F26" s="64"/>
      <c r="G26" s="64"/>
      <c r="H26" s="64"/>
      <c r="I26" s="64"/>
    </row>
    <row r="27" ht="20.1" customHeight="1" spans="1:9">
      <c r="A27" s="64"/>
      <c r="B27" s="64"/>
      <c r="C27" s="64"/>
      <c r="D27" s="64"/>
      <c r="E27" s="65"/>
      <c r="F27" s="64"/>
      <c r="G27" s="64"/>
      <c r="H27" s="64"/>
      <c r="I27" s="64"/>
    </row>
    <row r="28" ht="20.1" customHeight="1" spans="1:9">
      <c r="A28" s="64"/>
      <c r="B28" s="64"/>
      <c r="C28" s="64"/>
      <c r="D28" s="64"/>
      <c r="E28" s="65"/>
      <c r="F28" s="64"/>
      <c r="G28" s="64"/>
      <c r="H28" s="64"/>
      <c r="I28" s="64"/>
    </row>
    <row r="29" ht="20.1" customHeight="1" spans="1:9">
      <c r="A29" s="64"/>
      <c r="B29" s="64"/>
      <c r="C29" s="64"/>
      <c r="D29" s="64"/>
      <c r="E29" s="65"/>
      <c r="F29" s="64"/>
      <c r="G29" s="64"/>
      <c r="H29" s="64"/>
      <c r="I29" s="64"/>
    </row>
    <row r="30" ht="20.1" customHeight="1" spans="1:9">
      <c r="A30" s="64"/>
      <c r="B30" s="64"/>
      <c r="C30" s="64"/>
      <c r="D30" s="64"/>
      <c r="E30" s="65"/>
      <c r="F30" s="64"/>
      <c r="G30" s="64"/>
      <c r="H30" s="64"/>
      <c r="I30" s="64"/>
    </row>
    <row r="31" ht="20.1" customHeight="1" spans="1:9">
      <c r="A31" s="64"/>
      <c r="B31" s="64"/>
      <c r="C31" s="64"/>
      <c r="D31" s="64"/>
      <c r="E31" s="65"/>
      <c r="F31" s="64"/>
      <c r="G31" s="64"/>
      <c r="H31" s="64"/>
      <c r="I31" s="64"/>
    </row>
  </sheetData>
  <mergeCells count="7">
    <mergeCell ref="A3:H3"/>
    <mergeCell ref="C5:H5"/>
    <mergeCell ref="A5:A7"/>
    <mergeCell ref="B5:B7"/>
    <mergeCell ref="C6:C7"/>
    <mergeCell ref="D6:D7"/>
    <mergeCell ref="H6:H7"/>
  </mergeCells>
  <printOptions horizontalCentered="1"/>
  <pageMargins left="0.747916666666667" right="0.747916666666667" top="0.984027777777778" bottom="0.984027777777778" header="0.511805555555556" footer="0.511805555555556"/>
  <pageSetup paperSize="9" scale="92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9"/>
  <sheetViews>
    <sheetView workbookViewId="0">
      <selection activeCell="B20" sqref="B20"/>
    </sheetView>
  </sheetViews>
  <sheetFormatPr defaultColWidth="6.875" defaultRowHeight="12.75" customHeight="1"/>
  <cols>
    <col min="1" max="3" width="4.625" style="1" customWidth="1"/>
    <col min="4" max="4" width="12.75" style="1" customWidth="1"/>
    <col min="5" max="5" width="69.25" style="1" customWidth="1"/>
    <col min="6" max="8" width="14.75" style="1" customWidth="1"/>
    <col min="9" max="245" width="8" style="1" customWidth="1"/>
    <col min="246" max="16384" width="6.875" style="1"/>
  </cols>
  <sheetData>
    <row r="1" ht="19.9" customHeight="1" spans="1:3">
      <c r="A1" s="2"/>
      <c r="B1" s="2"/>
      <c r="C1" s="2"/>
    </row>
    <row r="2" ht="20.1" customHeight="1" spans="1:245">
      <c r="A2" s="3"/>
      <c r="B2" s="4"/>
      <c r="C2" s="4"/>
      <c r="D2" s="4"/>
      <c r="E2" s="4"/>
      <c r="F2" s="4"/>
      <c r="G2" s="4"/>
      <c r="H2" s="5" t="s">
        <v>246</v>
      </c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  <c r="HQ2" s="34"/>
      <c r="HR2" s="34"/>
      <c r="HS2" s="34"/>
      <c r="HT2" s="34"/>
      <c r="HU2" s="34"/>
      <c r="HV2" s="34"/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/>
      <c r="II2" s="34"/>
      <c r="IJ2" s="34"/>
      <c r="IK2" s="34"/>
    </row>
    <row r="3" ht="20.1" customHeight="1" spans="1:245">
      <c r="A3" s="6" t="s">
        <v>247</v>
      </c>
      <c r="B3" s="6"/>
      <c r="C3" s="6"/>
      <c r="D3" s="6"/>
      <c r="E3" s="6"/>
      <c r="F3" s="6"/>
      <c r="G3" s="6"/>
      <c r="H3" s="6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</row>
    <row r="4" ht="20.1" customHeight="1" spans="1:245">
      <c r="A4" s="7" t="s">
        <v>242</v>
      </c>
      <c r="B4" s="7"/>
      <c r="C4" s="7"/>
      <c r="D4" s="7"/>
      <c r="E4" s="7"/>
      <c r="F4" s="8"/>
      <c r="G4" s="8"/>
      <c r="H4" s="9" t="s">
        <v>4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</row>
    <row r="5" ht="20.1" customHeight="1" spans="1:245">
      <c r="A5" s="10" t="s">
        <v>35</v>
      </c>
      <c r="B5" s="10"/>
      <c r="C5" s="10"/>
      <c r="D5" s="11"/>
      <c r="E5" s="12"/>
      <c r="F5" s="13" t="s">
        <v>248</v>
      </c>
      <c r="G5" s="13"/>
      <c r="H5" s="13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</row>
    <row r="6" ht="20.1" customHeight="1" spans="1:245">
      <c r="A6" s="14" t="s">
        <v>46</v>
      </c>
      <c r="B6" s="15"/>
      <c r="C6" s="16"/>
      <c r="D6" s="17" t="s">
        <v>47</v>
      </c>
      <c r="E6" s="18" t="s">
        <v>135</v>
      </c>
      <c r="F6" s="19" t="s">
        <v>36</v>
      </c>
      <c r="G6" s="19" t="s">
        <v>131</v>
      </c>
      <c r="H6" s="13" t="s">
        <v>132</v>
      </c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</row>
    <row r="7" ht="20.1" customHeight="1" spans="1:245">
      <c r="A7" s="20" t="s">
        <v>56</v>
      </c>
      <c r="B7" s="21" t="s">
        <v>57</v>
      </c>
      <c r="C7" s="22" t="s">
        <v>58</v>
      </c>
      <c r="D7" s="23"/>
      <c r="E7" s="24"/>
      <c r="F7" s="25"/>
      <c r="G7" s="25"/>
      <c r="H7" s="26"/>
      <c r="I7" s="39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</row>
    <row r="8" ht="24.6" customHeight="1" spans="1:245">
      <c r="A8" s="27"/>
      <c r="B8" s="27"/>
      <c r="C8" s="27"/>
      <c r="D8" s="27"/>
      <c r="E8" s="27"/>
      <c r="F8" s="28"/>
      <c r="G8" s="29"/>
      <c r="H8" s="28"/>
      <c r="I8" s="39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</row>
    <row r="9" ht="24.6" customHeight="1" spans="1:245">
      <c r="A9" s="27"/>
      <c r="B9" s="27"/>
      <c r="C9" s="27"/>
      <c r="D9" s="27"/>
      <c r="E9" s="27"/>
      <c r="F9" s="28"/>
      <c r="G9" s="29"/>
      <c r="H9" s="28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</row>
    <row r="10" ht="24.6" customHeight="1" spans="1:245">
      <c r="A10" s="27"/>
      <c r="B10" s="27"/>
      <c r="C10" s="27"/>
      <c r="D10" s="27"/>
      <c r="E10" s="27"/>
      <c r="F10" s="28"/>
      <c r="G10" s="29"/>
      <c r="H10" s="28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</row>
    <row r="11" ht="24.6" customHeight="1" spans="1:245">
      <c r="A11" s="27"/>
      <c r="B11" s="27"/>
      <c r="C11" s="27"/>
      <c r="D11" s="27"/>
      <c r="E11" s="27"/>
      <c r="F11" s="28"/>
      <c r="G11" s="29"/>
      <c r="H11" s="28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</row>
    <row r="12" ht="24.6" customHeight="1" spans="1:245">
      <c r="A12" s="27"/>
      <c r="B12" s="27"/>
      <c r="C12" s="27"/>
      <c r="D12" s="27"/>
      <c r="E12" s="27"/>
      <c r="F12" s="28"/>
      <c r="G12" s="29"/>
      <c r="H12" s="28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</row>
    <row r="13" ht="24.6" customHeight="1" spans="1:245">
      <c r="A13" s="27"/>
      <c r="B13" s="27"/>
      <c r="C13" s="27"/>
      <c r="D13" s="27"/>
      <c r="E13" s="27"/>
      <c r="F13" s="28"/>
      <c r="G13" s="29"/>
      <c r="H13" s="28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</row>
    <row r="14" ht="24.6" customHeight="1" spans="1:245">
      <c r="A14" s="27"/>
      <c r="B14" s="27"/>
      <c r="C14" s="27"/>
      <c r="D14" s="27"/>
      <c r="E14" s="27"/>
      <c r="F14" s="28"/>
      <c r="G14" s="29"/>
      <c r="H14" s="28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</row>
    <row r="15" ht="24.6" customHeight="1" spans="1:245">
      <c r="A15" s="27"/>
      <c r="B15" s="27"/>
      <c r="C15" s="27"/>
      <c r="D15" s="27"/>
      <c r="E15" s="27"/>
      <c r="F15" s="28"/>
      <c r="G15" s="29"/>
      <c r="H15" s="28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</row>
    <row r="16" ht="24.6" customHeight="1" spans="1:245">
      <c r="A16" s="27"/>
      <c r="B16" s="27"/>
      <c r="C16" s="27"/>
      <c r="D16" s="27"/>
      <c r="E16" s="27"/>
      <c r="F16" s="28"/>
      <c r="G16" s="29"/>
      <c r="H16" s="28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</row>
    <row r="17" ht="24.6" customHeight="1" spans="1:245">
      <c r="A17" s="27"/>
      <c r="B17" s="27"/>
      <c r="C17" s="27"/>
      <c r="D17" s="27"/>
      <c r="E17" s="27"/>
      <c r="F17" s="28"/>
      <c r="G17" s="29"/>
      <c r="H17" s="28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</row>
    <row r="18" ht="24.6" customHeight="1" spans="1:245">
      <c r="A18" s="27"/>
      <c r="B18" s="27"/>
      <c r="C18" s="27"/>
      <c r="D18" s="27"/>
      <c r="E18" s="27"/>
      <c r="F18" s="28"/>
      <c r="G18" s="29"/>
      <c r="H18" s="28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</row>
    <row r="19" ht="24.6" customHeight="1" spans="1:245">
      <c r="A19" s="27"/>
      <c r="B19" s="27"/>
      <c r="C19" s="27"/>
      <c r="D19" s="27"/>
      <c r="E19" s="27"/>
      <c r="F19" s="28"/>
      <c r="G19" s="29"/>
      <c r="H19" s="28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</row>
    <row r="20" ht="24.6" customHeight="1" spans="1:245">
      <c r="A20" s="27"/>
      <c r="B20" s="27"/>
      <c r="C20" s="27"/>
      <c r="D20" s="27"/>
      <c r="E20" s="27"/>
      <c r="F20" s="28"/>
      <c r="G20" s="29"/>
      <c r="H20" s="28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</row>
    <row r="21" ht="24.6" customHeight="1" spans="1:245">
      <c r="A21" s="27"/>
      <c r="B21" s="27"/>
      <c r="C21" s="27"/>
      <c r="D21" s="27"/>
      <c r="E21" s="27"/>
      <c r="F21" s="28"/>
      <c r="G21" s="29"/>
      <c r="H21" s="28"/>
      <c r="I21" s="30"/>
      <c r="J21" s="4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</row>
    <row r="22" ht="24.6" customHeight="1" spans="1:245">
      <c r="A22" s="27"/>
      <c r="B22" s="27"/>
      <c r="C22" s="27"/>
      <c r="D22" s="27"/>
      <c r="E22" s="27"/>
      <c r="F22" s="28"/>
      <c r="G22" s="29"/>
      <c r="H22" s="28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</row>
    <row r="23" ht="24.6" customHeight="1" spans="1:245">
      <c r="A23" s="27"/>
      <c r="B23" s="27"/>
      <c r="C23" s="27"/>
      <c r="D23" s="27"/>
      <c r="E23" s="27"/>
      <c r="F23" s="28"/>
      <c r="G23" s="29"/>
      <c r="H23" s="28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</row>
    <row r="24" ht="24.6" customHeight="1" spans="1:245">
      <c r="A24" s="27"/>
      <c r="B24" s="27"/>
      <c r="C24" s="27"/>
      <c r="D24" s="27"/>
      <c r="E24" s="27"/>
      <c r="F24" s="28"/>
      <c r="G24" s="29"/>
      <c r="H24" s="28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</row>
    <row r="25" ht="20.1" customHeight="1" spans="1:245">
      <c r="A25" s="30"/>
      <c r="B25" s="30"/>
      <c r="C25" s="30"/>
      <c r="D25" s="31"/>
      <c r="E25" s="31"/>
      <c r="F25" s="31"/>
      <c r="G25" s="31"/>
      <c r="H25" s="31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</row>
    <row r="26" ht="20.1" customHeight="1" spans="1:245">
      <c r="A26" s="30"/>
      <c r="B26" s="30"/>
      <c r="C26" s="30"/>
      <c r="D26" s="30"/>
      <c r="E26" s="30"/>
      <c r="F26" s="30"/>
      <c r="G26" s="30"/>
      <c r="H26" s="31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</row>
    <row r="27" ht="20.1" customHeight="1" spans="1:245">
      <c r="A27" s="30"/>
      <c r="B27" s="30"/>
      <c r="C27" s="30"/>
      <c r="D27" s="31"/>
      <c r="E27" s="31"/>
      <c r="F27" s="31"/>
      <c r="G27" s="31"/>
      <c r="H27" s="31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</row>
    <row r="28" ht="20.1" customHeight="1" spans="1:245">
      <c r="A28" s="30"/>
      <c r="B28" s="30"/>
      <c r="C28" s="30"/>
      <c r="D28" s="31"/>
      <c r="E28" s="31"/>
      <c r="F28" s="31"/>
      <c r="G28" s="31"/>
      <c r="H28" s="3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</row>
    <row r="29" ht="20.1" customHeight="1" spans="1:245">
      <c r="A29" s="30"/>
      <c r="B29" s="30"/>
      <c r="C29" s="30"/>
      <c r="D29" s="30"/>
      <c r="E29" s="30"/>
      <c r="F29" s="30"/>
      <c r="G29" s="30"/>
      <c r="H29" s="31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</row>
    <row r="30" ht="20.1" customHeight="1" spans="1:245">
      <c r="A30" s="30"/>
      <c r="B30" s="30"/>
      <c r="C30" s="30"/>
      <c r="D30" s="31"/>
      <c r="E30" s="31"/>
      <c r="F30" s="31"/>
      <c r="G30" s="31"/>
      <c r="H30" s="31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</row>
    <row r="31" ht="20.1" customHeight="1" spans="1:245">
      <c r="A31" s="30"/>
      <c r="B31" s="30"/>
      <c r="C31" s="30"/>
      <c r="D31" s="31"/>
      <c r="E31" s="31"/>
      <c r="F31" s="31"/>
      <c r="G31" s="31"/>
      <c r="H31" s="31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</row>
    <row r="32" ht="20.1" customHeight="1" spans="1:245">
      <c r="A32" s="30"/>
      <c r="B32" s="30"/>
      <c r="C32" s="30"/>
      <c r="D32" s="30"/>
      <c r="E32" s="30"/>
      <c r="F32" s="30"/>
      <c r="G32" s="30"/>
      <c r="H32" s="31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</row>
    <row r="33" ht="20.1" customHeight="1" spans="1:245">
      <c r="A33" s="30"/>
      <c r="B33" s="30"/>
      <c r="C33" s="30"/>
      <c r="D33" s="30"/>
      <c r="E33" s="32"/>
      <c r="F33" s="32"/>
      <c r="G33" s="32"/>
      <c r="H33" s="31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</row>
    <row r="34" ht="20.1" customHeight="1" spans="1:245">
      <c r="A34" s="30"/>
      <c r="B34" s="30"/>
      <c r="C34" s="30"/>
      <c r="D34" s="30"/>
      <c r="E34" s="32"/>
      <c r="F34" s="32"/>
      <c r="G34" s="32"/>
      <c r="H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</row>
    <row r="35" ht="20.1" customHeight="1" spans="1:245">
      <c r="A35" s="30"/>
      <c r="B35" s="30"/>
      <c r="C35" s="30"/>
      <c r="D35" s="30"/>
      <c r="E35" s="30"/>
      <c r="F35" s="30"/>
      <c r="G35" s="30"/>
      <c r="H35" s="31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</row>
    <row r="36" ht="20.1" customHeight="1" spans="1:245">
      <c r="A36" s="30"/>
      <c r="B36" s="30"/>
      <c r="C36" s="30"/>
      <c r="D36" s="30"/>
      <c r="E36" s="33"/>
      <c r="F36" s="33"/>
      <c r="G36" s="33"/>
      <c r="H36" s="31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</row>
    <row r="37" ht="20.1" customHeight="1" spans="1:245">
      <c r="A37" s="34"/>
      <c r="B37" s="34"/>
      <c r="C37" s="34"/>
      <c r="D37" s="34"/>
      <c r="E37" s="35"/>
      <c r="F37" s="35"/>
      <c r="G37" s="35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  <c r="GK37" s="34"/>
      <c r="GL37" s="34"/>
      <c r="GM37" s="34"/>
      <c r="GN37" s="34"/>
      <c r="GO37" s="34"/>
      <c r="GP37" s="34"/>
      <c r="GQ37" s="34"/>
      <c r="GR37" s="34"/>
      <c r="GS37" s="34"/>
      <c r="GT37" s="34"/>
      <c r="GU37" s="34"/>
      <c r="GV37" s="34"/>
      <c r="GW37" s="34"/>
      <c r="GX37" s="34"/>
      <c r="GY37" s="34"/>
      <c r="GZ37" s="34"/>
      <c r="HA37" s="34"/>
      <c r="HB37" s="34"/>
      <c r="HC37" s="34"/>
      <c r="HD37" s="34"/>
      <c r="HE37" s="34"/>
      <c r="HF37" s="34"/>
      <c r="HG37" s="34"/>
      <c r="HH37" s="34"/>
      <c r="HI37" s="34"/>
      <c r="HJ37" s="34"/>
      <c r="HK37" s="34"/>
      <c r="HL37" s="34"/>
      <c r="HM37" s="34"/>
      <c r="HN37" s="34"/>
      <c r="HO37" s="34"/>
      <c r="HP37" s="34"/>
      <c r="HQ37" s="34"/>
      <c r="HR37" s="34"/>
      <c r="HS37" s="34"/>
      <c r="HT37" s="34"/>
      <c r="HU37" s="34"/>
      <c r="HV37" s="34"/>
      <c r="HW37" s="34"/>
      <c r="HX37" s="34"/>
      <c r="HY37" s="34"/>
      <c r="HZ37" s="34"/>
      <c r="IA37" s="34"/>
      <c r="IB37" s="34"/>
      <c r="IC37" s="34"/>
      <c r="ID37" s="34"/>
      <c r="IE37" s="34"/>
      <c r="IF37" s="34"/>
      <c r="IG37" s="34"/>
      <c r="IH37" s="34"/>
      <c r="II37" s="34"/>
      <c r="IJ37" s="34"/>
      <c r="IK37" s="34"/>
    </row>
    <row r="38" ht="20.1" customHeight="1" spans="1:245">
      <c r="A38" s="36"/>
      <c r="B38" s="36"/>
      <c r="C38" s="36"/>
      <c r="D38" s="36"/>
      <c r="E38" s="36"/>
      <c r="F38" s="36"/>
      <c r="G38" s="36"/>
      <c r="H38" s="37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38"/>
      <c r="HD38" s="38"/>
      <c r="HE38" s="38"/>
      <c r="HF38" s="38"/>
      <c r="HG38" s="38"/>
      <c r="HH38" s="38"/>
      <c r="HI38" s="38"/>
      <c r="HJ38" s="38"/>
      <c r="HK38" s="38"/>
      <c r="HL38" s="38"/>
      <c r="HM38" s="38"/>
      <c r="HN38" s="38"/>
      <c r="HO38" s="38"/>
      <c r="HP38" s="38"/>
      <c r="HQ38" s="38"/>
      <c r="HR38" s="38"/>
      <c r="HS38" s="38"/>
      <c r="HT38" s="38"/>
      <c r="HU38" s="38"/>
      <c r="HV38" s="38"/>
      <c r="HW38" s="38"/>
      <c r="HX38" s="38"/>
      <c r="HY38" s="38"/>
      <c r="HZ38" s="38"/>
      <c r="IA38" s="38"/>
      <c r="IB38" s="38"/>
      <c r="IC38" s="38"/>
      <c r="ID38" s="38"/>
      <c r="IE38" s="38"/>
      <c r="IF38" s="38"/>
      <c r="IG38" s="38"/>
      <c r="IH38" s="38"/>
      <c r="II38" s="38"/>
      <c r="IJ38" s="38"/>
      <c r="IK38" s="38"/>
    </row>
    <row r="39" ht="20.1" customHeight="1" spans="1:245">
      <c r="A39" s="34"/>
      <c r="B39" s="34"/>
      <c r="C39" s="34"/>
      <c r="D39" s="34"/>
      <c r="E39" s="34"/>
      <c r="F39" s="34"/>
      <c r="G39" s="34"/>
      <c r="H39" s="37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  <c r="FX39" s="3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38"/>
      <c r="GQ39" s="38"/>
      <c r="GR39" s="3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38"/>
      <c r="HD39" s="38"/>
      <c r="HE39" s="38"/>
      <c r="HF39" s="38"/>
      <c r="HG39" s="38"/>
      <c r="HH39" s="38"/>
      <c r="HI39" s="38"/>
      <c r="HJ39" s="38"/>
      <c r="HK39" s="38"/>
      <c r="HL39" s="38"/>
      <c r="HM39" s="38"/>
      <c r="HN39" s="38"/>
      <c r="HO39" s="38"/>
      <c r="HP39" s="38"/>
      <c r="HQ39" s="38"/>
      <c r="HR39" s="38"/>
      <c r="HS39" s="38"/>
      <c r="HT39" s="38"/>
      <c r="HU39" s="38"/>
      <c r="HV39" s="38"/>
      <c r="HW39" s="38"/>
      <c r="HX39" s="38"/>
      <c r="HY39" s="38"/>
      <c r="HZ39" s="38"/>
      <c r="IA39" s="38"/>
      <c r="IB39" s="38"/>
      <c r="IC39" s="38"/>
      <c r="ID39" s="38"/>
      <c r="IE39" s="38"/>
      <c r="IF39" s="38"/>
      <c r="IG39" s="38"/>
      <c r="IH39" s="38"/>
      <c r="II39" s="38"/>
      <c r="IJ39" s="38"/>
      <c r="IK39" s="38"/>
    </row>
    <row r="40" ht="20.1" customHeight="1" spans="1:245">
      <c r="A40" s="38"/>
      <c r="B40" s="38"/>
      <c r="C40" s="38"/>
      <c r="D40" s="38"/>
      <c r="E40" s="38"/>
      <c r="F40" s="34"/>
      <c r="G40" s="34"/>
      <c r="H40" s="37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38"/>
      <c r="HD40" s="38"/>
      <c r="HE40" s="38"/>
      <c r="HF40" s="38"/>
      <c r="HG40" s="38"/>
      <c r="HH40" s="38"/>
      <c r="HI40" s="38"/>
      <c r="HJ40" s="38"/>
      <c r="HK40" s="38"/>
      <c r="HL40" s="38"/>
      <c r="HM40" s="38"/>
      <c r="HN40" s="38"/>
      <c r="HO40" s="38"/>
      <c r="HP40" s="38"/>
      <c r="HQ40" s="38"/>
      <c r="HR40" s="38"/>
      <c r="HS40" s="38"/>
      <c r="HT40" s="38"/>
      <c r="HU40" s="38"/>
      <c r="HV40" s="38"/>
      <c r="HW40" s="38"/>
      <c r="HX40" s="38"/>
      <c r="HY40" s="38"/>
      <c r="HZ40" s="38"/>
      <c r="IA40" s="38"/>
      <c r="IB40" s="38"/>
      <c r="IC40" s="38"/>
      <c r="ID40" s="38"/>
      <c r="IE40" s="38"/>
      <c r="IF40" s="38"/>
      <c r="IG40" s="38"/>
      <c r="IH40" s="38"/>
      <c r="II40" s="38"/>
      <c r="IJ40" s="38"/>
      <c r="IK40" s="38"/>
    </row>
    <row r="41" ht="20.1" customHeight="1" spans="1:245">
      <c r="A41" s="38"/>
      <c r="B41" s="38"/>
      <c r="C41" s="38"/>
      <c r="D41" s="38"/>
      <c r="E41" s="38"/>
      <c r="F41" s="34"/>
      <c r="G41" s="34"/>
      <c r="H41" s="37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</row>
    <row r="42" ht="20.1" customHeight="1" spans="1:245">
      <c r="A42" s="38"/>
      <c r="B42" s="38"/>
      <c r="C42" s="38"/>
      <c r="D42" s="38"/>
      <c r="E42" s="38"/>
      <c r="F42" s="34"/>
      <c r="G42" s="34"/>
      <c r="H42" s="37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38"/>
      <c r="HD42" s="38"/>
      <c r="HE42" s="38"/>
      <c r="HF42" s="38"/>
      <c r="HG42" s="38"/>
      <c r="HH42" s="38"/>
      <c r="HI42" s="38"/>
      <c r="HJ42" s="38"/>
      <c r="HK42" s="38"/>
      <c r="HL42" s="38"/>
      <c r="HM42" s="38"/>
      <c r="HN42" s="38"/>
      <c r="HO42" s="38"/>
      <c r="HP42" s="38"/>
      <c r="HQ42" s="38"/>
      <c r="HR42" s="38"/>
      <c r="HS42" s="38"/>
      <c r="HT42" s="38"/>
      <c r="HU42" s="38"/>
      <c r="HV42" s="38"/>
      <c r="HW42" s="38"/>
      <c r="HX42" s="38"/>
      <c r="HY42" s="38"/>
      <c r="HZ42" s="38"/>
      <c r="IA42" s="38"/>
      <c r="IB42" s="38"/>
      <c r="IC42" s="38"/>
      <c r="ID42" s="38"/>
      <c r="IE42" s="38"/>
      <c r="IF42" s="38"/>
      <c r="IG42" s="38"/>
      <c r="IH42" s="38"/>
      <c r="II42" s="38"/>
      <c r="IJ42" s="38"/>
      <c r="IK42" s="38"/>
    </row>
    <row r="43" ht="20.1" customHeight="1" spans="1:245">
      <c r="A43" s="38"/>
      <c r="B43" s="38"/>
      <c r="C43" s="38"/>
      <c r="D43" s="38"/>
      <c r="E43" s="38"/>
      <c r="F43" s="34"/>
      <c r="G43" s="34"/>
      <c r="H43" s="37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</row>
    <row r="44" ht="20.1" customHeight="1" spans="1:245">
      <c r="A44" s="38"/>
      <c r="B44" s="38"/>
      <c r="C44" s="38"/>
      <c r="D44" s="38"/>
      <c r="E44" s="38"/>
      <c r="F44" s="34"/>
      <c r="G44" s="34"/>
      <c r="H44" s="37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</row>
    <row r="45" ht="20.1" customHeight="1" spans="1:245">
      <c r="A45" s="38"/>
      <c r="B45" s="38"/>
      <c r="C45" s="38"/>
      <c r="D45" s="38"/>
      <c r="E45" s="38"/>
      <c r="F45" s="34"/>
      <c r="G45" s="34"/>
      <c r="H45" s="37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38"/>
      <c r="HD45" s="38"/>
      <c r="HE45" s="38"/>
      <c r="HF45" s="38"/>
      <c r="HG45" s="38"/>
      <c r="HH45" s="38"/>
      <c r="HI45" s="38"/>
      <c r="HJ45" s="38"/>
      <c r="HK45" s="38"/>
      <c r="HL45" s="38"/>
      <c r="HM45" s="38"/>
      <c r="HN45" s="38"/>
      <c r="HO45" s="38"/>
      <c r="HP45" s="38"/>
      <c r="HQ45" s="38"/>
      <c r="HR45" s="38"/>
      <c r="HS45" s="38"/>
      <c r="HT45" s="38"/>
      <c r="HU45" s="38"/>
      <c r="HV45" s="38"/>
      <c r="HW45" s="38"/>
      <c r="HX45" s="38"/>
      <c r="HY45" s="38"/>
      <c r="HZ45" s="38"/>
      <c r="IA45" s="38"/>
      <c r="IB45" s="38"/>
      <c r="IC45" s="38"/>
      <c r="ID45" s="38"/>
      <c r="IE45" s="38"/>
      <c r="IF45" s="38"/>
      <c r="IG45" s="38"/>
      <c r="IH45" s="38"/>
      <c r="II45" s="38"/>
      <c r="IJ45" s="38"/>
      <c r="IK45" s="38"/>
    </row>
    <row r="46" ht="20.1" customHeight="1" spans="1:245">
      <c r="A46" s="38"/>
      <c r="B46" s="38"/>
      <c r="C46" s="38"/>
      <c r="D46" s="38"/>
      <c r="E46" s="38"/>
      <c r="F46" s="34"/>
      <c r="G46" s="34"/>
      <c r="H46" s="37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38"/>
      <c r="HD46" s="38"/>
      <c r="HE46" s="38"/>
      <c r="HF46" s="38"/>
      <c r="HG46" s="38"/>
      <c r="HH46" s="38"/>
      <c r="HI46" s="38"/>
      <c r="HJ46" s="38"/>
      <c r="HK46" s="38"/>
      <c r="HL46" s="38"/>
      <c r="HM46" s="38"/>
      <c r="HN46" s="38"/>
      <c r="HO46" s="38"/>
      <c r="HP46" s="38"/>
      <c r="HQ46" s="38"/>
      <c r="HR46" s="38"/>
      <c r="HS46" s="38"/>
      <c r="HT46" s="38"/>
      <c r="HU46" s="38"/>
      <c r="HV46" s="38"/>
      <c r="HW46" s="38"/>
      <c r="HX46" s="38"/>
      <c r="HY46" s="38"/>
      <c r="HZ46" s="38"/>
      <c r="IA46" s="38"/>
      <c r="IB46" s="38"/>
      <c r="IC46" s="38"/>
      <c r="ID46" s="38"/>
      <c r="IE46" s="38"/>
      <c r="IF46" s="38"/>
      <c r="IG46" s="38"/>
      <c r="IH46" s="38"/>
      <c r="II46" s="38"/>
      <c r="IJ46" s="38"/>
      <c r="IK46" s="38"/>
    </row>
    <row r="47" ht="20.1" customHeight="1" spans="1:245">
      <c r="A47" s="38"/>
      <c r="B47" s="38"/>
      <c r="C47" s="38"/>
      <c r="D47" s="38"/>
      <c r="E47" s="38"/>
      <c r="F47" s="34"/>
      <c r="G47" s="34"/>
      <c r="H47" s="37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38"/>
      <c r="HD47" s="38"/>
      <c r="HE47" s="38"/>
      <c r="HF47" s="38"/>
      <c r="HG47" s="38"/>
      <c r="HH47" s="38"/>
      <c r="HI47" s="38"/>
      <c r="HJ47" s="38"/>
      <c r="HK47" s="38"/>
      <c r="HL47" s="38"/>
      <c r="HM47" s="38"/>
      <c r="HN47" s="38"/>
      <c r="HO47" s="38"/>
      <c r="HP47" s="38"/>
      <c r="HQ47" s="38"/>
      <c r="HR47" s="38"/>
      <c r="HS47" s="38"/>
      <c r="HT47" s="38"/>
      <c r="HU47" s="38"/>
      <c r="HV47" s="38"/>
      <c r="HW47" s="38"/>
      <c r="HX47" s="38"/>
      <c r="HY47" s="38"/>
      <c r="HZ47" s="38"/>
      <c r="IA47" s="38"/>
      <c r="IB47" s="38"/>
      <c r="IC47" s="38"/>
      <c r="ID47" s="38"/>
      <c r="IE47" s="38"/>
      <c r="IF47" s="38"/>
      <c r="IG47" s="38"/>
      <c r="IH47" s="38"/>
      <c r="II47" s="38"/>
      <c r="IJ47" s="38"/>
      <c r="IK47" s="38"/>
    </row>
    <row r="48" ht="20.1" customHeight="1" spans="1:245">
      <c r="A48" s="38"/>
      <c r="B48" s="38"/>
      <c r="C48" s="38"/>
      <c r="D48" s="38"/>
      <c r="E48" s="38"/>
      <c r="F48" s="34"/>
      <c r="G48" s="34"/>
      <c r="H48" s="37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</row>
    <row r="49" ht="20.1" customHeight="1" spans="1:245">
      <c r="A49" s="38"/>
      <c r="B49" s="38"/>
      <c r="C49" s="38"/>
      <c r="D49" s="38"/>
      <c r="E49" s="38"/>
      <c r="F49" s="34"/>
      <c r="G49" s="34"/>
      <c r="H49" s="37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ageMargins left="0.747916666666667" right="0.747916666666667" top="0.984027777777778" bottom="0.984027777777778" header="0.511805555555556" footer="0.511805555555556"/>
  <pageSetup paperSize="9" scale="8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topLeftCell="A7" workbookViewId="0">
      <selection activeCell="D7" sqref="D7"/>
    </sheetView>
  </sheetViews>
  <sheetFormatPr defaultColWidth="6.5" defaultRowHeight="20.25" customHeight="1"/>
  <cols>
    <col min="1" max="1" width="40.125" style="1" customWidth="1"/>
    <col min="2" max="2" width="25.125" style="1" customWidth="1"/>
    <col min="3" max="3" width="40.125" style="1" customWidth="1"/>
    <col min="4" max="4" width="25.125" style="1" customWidth="1"/>
    <col min="5" max="5" width="3.875" style="1" customWidth="1"/>
    <col min="6" max="16384" width="6.5" style="1"/>
  </cols>
  <sheetData>
    <row r="1" customHeight="1" spans="1:1">
      <c r="A1" s="232"/>
    </row>
    <row r="2" customHeight="1" spans="1:20">
      <c r="A2" s="158"/>
      <c r="B2" s="158"/>
      <c r="C2" s="158"/>
      <c r="D2" s="44" t="s">
        <v>2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customHeight="1" spans="1:20">
      <c r="A3" s="6" t="s">
        <v>3</v>
      </c>
      <c r="B3" s="6"/>
      <c r="C3" s="6"/>
      <c r="D3" s="6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customHeight="1" spans="1:20">
      <c r="A4" s="159"/>
      <c r="B4" s="159"/>
      <c r="C4" s="42"/>
      <c r="D4" s="9" t="s">
        <v>4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ht="25.9" customHeight="1" spans="1:20">
      <c r="A5" s="160" t="s">
        <v>5</v>
      </c>
      <c r="B5" s="160"/>
      <c r="C5" s="160" t="s">
        <v>6</v>
      </c>
      <c r="D5" s="160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ht="25.9" customHeight="1" spans="1:20">
      <c r="A6" s="177" t="s">
        <v>7</v>
      </c>
      <c r="B6" s="177" t="s">
        <v>8</v>
      </c>
      <c r="C6" s="177" t="s">
        <v>7</v>
      </c>
      <c r="D6" s="233" t="s">
        <v>8</v>
      </c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</row>
    <row r="7" ht="25.9" customHeight="1" spans="1:20">
      <c r="A7" s="169" t="s">
        <v>9</v>
      </c>
      <c r="B7" s="222">
        <f>11345252.6/10000</f>
        <v>1134.52526</v>
      </c>
      <c r="C7" s="169" t="s">
        <v>10</v>
      </c>
      <c r="D7" s="166">
        <v>474.57416</v>
      </c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ht="25.9" customHeight="1" spans="1:20">
      <c r="A8" s="169" t="s">
        <v>11</v>
      </c>
      <c r="B8" s="166">
        <v>0</v>
      </c>
      <c r="C8" s="171" t="s">
        <v>12</v>
      </c>
      <c r="D8" s="166">
        <v>30</v>
      </c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</row>
    <row r="9" ht="25.9" customHeight="1" spans="1:20">
      <c r="A9" s="169" t="s">
        <v>13</v>
      </c>
      <c r="B9" s="166">
        <v>0</v>
      </c>
      <c r="C9" s="172" t="s">
        <v>14</v>
      </c>
      <c r="D9" s="166">
        <v>6.714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</row>
    <row r="10" ht="25.9" customHeight="1" spans="1:20">
      <c r="A10" s="169" t="s">
        <v>15</v>
      </c>
      <c r="B10" s="166">
        <v>0</v>
      </c>
      <c r="C10" s="169" t="s">
        <v>16</v>
      </c>
      <c r="D10" s="166">
        <v>190.197211</v>
      </c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</row>
    <row r="11" ht="25.9" customHeight="1" spans="1:20">
      <c r="A11" s="169" t="s">
        <v>17</v>
      </c>
      <c r="B11" s="166">
        <v>0</v>
      </c>
      <c r="C11" s="169" t="s">
        <v>18</v>
      </c>
      <c r="D11" s="166">
        <v>45.219593</v>
      </c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</row>
    <row r="12" ht="25.9" customHeight="1" spans="1:20">
      <c r="A12" s="169" t="s">
        <v>19</v>
      </c>
      <c r="B12" s="166">
        <v>0</v>
      </c>
      <c r="C12" s="169" t="s">
        <v>20</v>
      </c>
      <c r="D12" s="166">
        <v>33.28</v>
      </c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</row>
    <row r="13" ht="25.9" customHeight="1" spans="1:20">
      <c r="A13" s="169"/>
      <c r="B13" s="166"/>
      <c r="C13" s="169" t="s">
        <v>21</v>
      </c>
      <c r="D13" s="174">
        <v>308.0756</v>
      </c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ht="25.9" customHeight="1" spans="1:20">
      <c r="A14" s="169"/>
      <c r="B14" s="166"/>
      <c r="C14" s="172" t="s">
        <v>22</v>
      </c>
      <c r="D14" s="174">
        <v>6.4692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</row>
    <row r="15" ht="25.9" customHeight="1" spans="1:20">
      <c r="A15" s="169"/>
      <c r="B15" s="166"/>
      <c r="C15" s="169" t="s">
        <v>23</v>
      </c>
      <c r="D15" s="174">
        <v>39.995496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</row>
    <row r="16" ht="25.9" customHeight="1" spans="1:20">
      <c r="A16" s="177" t="s">
        <v>24</v>
      </c>
      <c r="B16" s="222">
        <f>11345252.6/10000</f>
        <v>1134.52526</v>
      </c>
      <c r="C16" s="177" t="s">
        <v>25</v>
      </c>
      <c r="D16" s="174">
        <f>SUM(D7:D15)</f>
        <v>1134.52526</v>
      </c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</row>
    <row r="17" ht="25.9" customHeight="1" spans="1:20">
      <c r="A17" s="169" t="s">
        <v>26</v>
      </c>
      <c r="B17" s="166"/>
      <c r="C17" s="169" t="s">
        <v>27</v>
      </c>
      <c r="D17" s="166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</row>
    <row r="18" ht="25.9" customHeight="1" spans="1:20">
      <c r="A18" s="169" t="s">
        <v>28</v>
      </c>
      <c r="B18" s="166"/>
      <c r="C18" s="169" t="s">
        <v>29</v>
      </c>
      <c r="D18" s="166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</row>
    <row r="19" ht="25.9" customHeight="1" spans="1:20">
      <c r="A19" s="169"/>
      <c r="B19" s="166"/>
      <c r="C19" s="169" t="s">
        <v>30</v>
      </c>
      <c r="D19" s="166">
        <v>0</v>
      </c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</row>
    <row r="20" ht="25.9" customHeight="1" spans="1:20">
      <c r="A20" s="169"/>
      <c r="B20" s="180"/>
      <c r="C20" s="169"/>
      <c r="D20" s="174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</row>
    <row r="21" ht="25.9" customHeight="1" spans="1:20">
      <c r="A21" s="177" t="s">
        <v>31</v>
      </c>
      <c r="B21" s="234">
        <f>11345252.6/10000</f>
        <v>1134.52526</v>
      </c>
      <c r="C21" s="177" t="s">
        <v>32</v>
      </c>
      <c r="D21" s="234">
        <f>11345252.6/10000</f>
        <v>1134.52526</v>
      </c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</row>
    <row r="22" customHeight="1" spans="1:20">
      <c r="A22" s="182"/>
      <c r="B22" s="183"/>
      <c r="C22" s="184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</row>
  </sheetData>
  <mergeCells count="1">
    <mergeCell ref="A3:D3"/>
  </mergeCells>
  <printOptions horizontalCentered="1"/>
  <pageMargins left="0.747916666666667" right="0.747916666666667" top="0.984027777777778" bottom="0.984027777777778" header="0.511805555555556" footer="0.511805555555556"/>
  <pageSetup paperSize="9" scale="92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5"/>
  <sheetViews>
    <sheetView topLeftCell="A7" workbookViewId="0">
      <selection activeCell="G2" sqref="G2"/>
    </sheetView>
  </sheetViews>
  <sheetFormatPr defaultColWidth="6.875" defaultRowHeight="12.75" customHeight="1"/>
  <cols>
    <col min="1" max="1" width="3.875" style="1" customWidth="1"/>
    <col min="2" max="3" width="3.875" style="216" customWidth="1"/>
    <col min="4" max="4" width="6.875" style="216" customWidth="1"/>
    <col min="5" max="5" width="28.5" style="1" customWidth="1"/>
    <col min="6" max="8" width="10" style="1" customWidth="1"/>
    <col min="9" max="9" width="24.375" style="1" customWidth="1"/>
    <col min="10" max="10" width="10" style="1" customWidth="1"/>
    <col min="11" max="14" width="9.125" style="1" customWidth="1"/>
    <col min="15" max="15" width="8.875" style="1" customWidth="1"/>
    <col min="16" max="17" width="8" style="1" customWidth="1"/>
    <col min="18" max="18" width="9.125" style="1" customWidth="1"/>
    <col min="19" max="19" width="7.375" style="1" customWidth="1"/>
    <col min="20" max="20" width="8" style="1" customWidth="1"/>
    <col min="21" max="16384" width="6.875" style="1"/>
  </cols>
  <sheetData>
    <row r="1" ht="27" customHeight="1" spans="1:4">
      <c r="A1" s="217"/>
      <c r="B1" s="217"/>
      <c r="C1" s="217"/>
      <c r="D1" s="217"/>
    </row>
    <row r="2" ht="20.1" customHeight="1" spans="1:20">
      <c r="A2" s="3"/>
      <c r="B2" s="218"/>
      <c r="C2" s="218"/>
      <c r="D2" s="21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58"/>
      <c r="T2" s="230" t="s">
        <v>33</v>
      </c>
    </row>
    <row r="3" ht="20.1" customHeight="1" spans="1:20">
      <c r="A3" s="6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20.1" customHeight="1" spans="1:20">
      <c r="A4" s="7"/>
      <c r="B4" s="219"/>
      <c r="C4" s="219"/>
      <c r="D4" s="219"/>
      <c r="E4" s="7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39"/>
      <c r="T4" s="9" t="s">
        <v>4</v>
      </c>
    </row>
    <row r="5" ht="20.1" customHeight="1" spans="1:20">
      <c r="A5" s="14" t="s">
        <v>35</v>
      </c>
      <c r="B5" s="220"/>
      <c r="C5" s="220"/>
      <c r="D5" s="220"/>
      <c r="E5" s="14"/>
      <c r="F5" s="19" t="s">
        <v>36</v>
      </c>
      <c r="G5" s="13" t="s">
        <v>37</v>
      </c>
      <c r="H5" s="19" t="s">
        <v>38</v>
      </c>
      <c r="I5" s="19" t="s">
        <v>39</v>
      </c>
      <c r="J5" s="19" t="s">
        <v>40</v>
      </c>
      <c r="K5" s="19" t="s">
        <v>41</v>
      </c>
      <c r="L5" s="19"/>
      <c r="M5" s="19" t="s">
        <v>42</v>
      </c>
      <c r="N5" s="15" t="s">
        <v>43</v>
      </c>
      <c r="O5" s="225"/>
      <c r="P5" s="225"/>
      <c r="Q5" s="225"/>
      <c r="R5" s="225"/>
      <c r="S5" s="19" t="s">
        <v>44</v>
      </c>
      <c r="T5" s="19" t="s">
        <v>45</v>
      </c>
    </row>
    <row r="6" ht="20.1" customHeight="1" spans="1:20">
      <c r="A6" s="14" t="s">
        <v>46</v>
      </c>
      <c r="B6" s="220"/>
      <c r="C6" s="220"/>
      <c r="D6" s="19" t="s">
        <v>47</v>
      </c>
      <c r="E6" s="19" t="s">
        <v>48</v>
      </c>
      <c r="F6" s="19"/>
      <c r="G6" s="13"/>
      <c r="H6" s="19"/>
      <c r="I6" s="19"/>
      <c r="J6" s="19"/>
      <c r="K6" s="226" t="s">
        <v>49</v>
      </c>
      <c r="L6" s="19" t="s">
        <v>50</v>
      </c>
      <c r="M6" s="19"/>
      <c r="N6" s="19" t="s">
        <v>51</v>
      </c>
      <c r="O6" s="19" t="s">
        <v>52</v>
      </c>
      <c r="P6" s="19" t="s">
        <v>53</v>
      </c>
      <c r="Q6" s="19" t="s">
        <v>54</v>
      </c>
      <c r="R6" s="19" t="s">
        <v>55</v>
      </c>
      <c r="S6" s="19"/>
      <c r="T6" s="19"/>
    </row>
    <row r="7" ht="30.75" customHeight="1" spans="1:20">
      <c r="A7" s="221" t="s">
        <v>56</v>
      </c>
      <c r="B7" s="221" t="s">
        <v>57</v>
      </c>
      <c r="C7" s="221" t="s">
        <v>58</v>
      </c>
      <c r="D7" s="19"/>
      <c r="E7" s="19"/>
      <c r="F7" s="19"/>
      <c r="G7" s="13"/>
      <c r="H7" s="19"/>
      <c r="I7" s="19"/>
      <c r="J7" s="19"/>
      <c r="K7" s="226"/>
      <c r="L7" s="19"/>
      <c r="M7" s="19"/>
      <c r="N7" s="19"/>
      <c r="O7" s="19"/>
      <c r="P7" s="19"/>
      <c r="Q7" s="19"/>
      <c r="R7" s="19"/>
      <c r="S7" s="19"/>
      <c r="T7" s="19"/>
    </row>
    <row r="8" ht="30.75" customHeight="1" spans="1:20">
      <c r="A8" s="198" t="s">
        <v>36</v>
      </c>
      <c r="B8" s="198"/>
      <c r="C8" s="198"/>
      <c r="D8" s="197">
        <v>711701</v>
      </c>
      <c r="E8" s="197" t="s">
        <v>0</v>
      </c>
      <c r="F8" s="222">
        <f>11345252.6/10000</f>
        <v>1134.52526</v>
      </c>
      <c r="G8" s="223"/>
      <c r="H8" s="222">
        <f>11345252.6/10000</f>
        <v>1134.52526</v>
      </c>
      <c r="I8" s="197"/>
      <c r="J8" s="197"/>
      <c r="K8" s="227"/>
      <c r="L8" s="197"/>
      <c r="M8" s="197"/>
      <c r="N8" s="197"/>
      <c r="O8" s="197"/>
      <c r="P8" s="197"/>
      <c r="Q8" s="197"/>
      <c r="R8" s="197"/>
      <c r="S8" s="197"/>
      <c r="T8" s="19"/>
    </row>
    <row r="9" ht="21" customHeight="1" spans="1:20">
      <c r="A9" s="204" t="s">
        <v>59</v>
      </c>
      <c r="B9" s="205"/>
      <c r="C9" s="205"/>
      <c r="D9" s="205"/>
      <c r="E9" s="206" t="s">
        <v>60</v>
      </c>
      <c r="F9" s="207">
        <f>SUM(G9:H9)</f>
        <v>474.57416</v>
      </c>
      <c r="G9" s="203"/>
      <c r="H9" s="224">
        <v>474.57416</v>
      </c>
      <c r="I9" s="228"/>
      <c r="J9" s="228"/>
      <c r="K9" s="229"/>
      <c r="L9" s="229"/>
      <c r="M9" s="229"/>
      <c r="N9" s="229"/>
      <c r="O9" s="229"/>
      <c r="P9" s="229"/>
      <c r="Q9" s="229"/>
      <c r="R9" s="229"/>
      <c r="S9" s="229"/>
      <c r="T9" s="28"/>
    </row>
    <row r="10" ht="21" customHeight="1" spans="1:20">
      <c r="A10" s="204"/>
      <c r="B10" s="205"/>
      <c r="C10" s="205"/>
      <c r="D10" s="205"/>
      <c r="E10" s="206" t="s">
        <v>61</v>
      </c>
      <c r="F10" s="207">
        <f t="shared" ref="F10:F65" si="0">SUM(G10:H10)</f>
        <v>8</v>
      </c>
      <c r="G10" s="203"/>
      <c r="H10" s="224">
        <v>8</v>
      </c>
      <c r="I10" s="228"/>
      <c r="J10" s="228"/>
      <c r="K10" s="229"/>
      <c r="L10" s="229"/>
      <c r="M10" s="229"/>
      <c r="N10" s="229"/>
      <c r="O10" s="229"/>
      <c r="P10" s="229"/>
      <c r="Q10" s="229"/>
      <c r="R10" s="229"/>
      <c r="S10" s="229"/>
      <c r="T10" s="28"/>
    </row>
    <row r="11" ht="21" customHeight="1" spans="1:20">
      <c r="A11" s="208" t="s">
        <v>59</v>
      </c>
      <c r="B11" s="208" t="s">
        <v>62</v>
      </c>
      <c r="C11" s="208" t="s">
        <v>63</v>
      </c>
      <c r="D11" s="205"/>
      <c r="E11" s="206" t="s">
        <v>64</v>
      </c>
      <c r="F11" s="207">
        <f t="shared" si="0"/>
        <v>8</v>
      </c>
      <c r="G11" s="203"/>
      <c r="H11" s="224">
        <v>8</v>
      </c>
      <c r="I11" s="228"/>
      <c r="J11" s="228"/>
      <c r="K11" s="229"/>
      <c r="L11" s="229"/>
      <c r="M11" s="229"/>
      <c r="N11" s="229"/>
      <c r="O11" s="229"/>
      <c r="P11" s="229"/>
      <c r="Q11" s="229"/>
      <c r="R11" s="229"/>
      <c r="S11" s="229"/>
      <c r="T11" s="28"/>
    </row>
    <row r="12" ht="21" customHeight="1" spans="1:20">
      <c r="A12" s="208"/>
      <c r="B12" s="208"/>
      <c r="C12" s="208"/>
      <c r="D12" s="205"/>
      <c r="E12" s="206" t="s">
        <v>65</v>
      </c>
      <c r="F12" s="207">
        <f t="shared" si="0"/>
        <v>8</v>
      </c>
      <c r="G12" s="203"/>
      <c r="H12" s="224">
        <v>8</v>
      </c>
      <c r="I12" s="228"/>
      <c r="J12" s="228"/>
      <c r="K12" s="229"/>
      <c r="L12" s="229"/>
      <c r="M12" s="229"/>
      <c r="N12" s="229"/>
      <c r="O12" s="229"/>
      <c r="P12" s="229"/>
      <c r="Q12" s="229"/>
      <c r="R12" s="229"/>
      <c r="S12" s="229"/>
      <c r="T12" s="28"/>
    </row>
    <row r="13" ht="21" customHeight="1" spans="1:20">
      <c r="A13" s="208" t="s">
        <v>59</v>
      </c>
      <c r="B13" s="208" t="s">
        <v>66</v>
      </c>
      <c r="C13" s="208" t="s">
        <v>62</v>
      </c>
      <c r="D13" s="205"/>
      <c r="E13" s="206" t="s">
        <v>67</v>
      </c>
      <c r="F13" s="207">
        <f t="shared" si="0"/>
        <v>449.02656</v>
      </c>
      <c r="G13" s="203"/>
      <c r="H13" s="224">
        <v>449.02656</v>
      </c>
      <c r="I13" s="228"/>
      <c r="J13" s="228"/>
      <c r="K13" s="229"/>
      <c r="L13" s="229"/>
      <c r="M13" s="229"/>
      <c r="N13" s="229"/>
      <c r="O13" s="229"/>
      <c r="P13" s="229"/>
      <c r="Q13" s="229"/>
      <c r="R13" s="229"/>
      <c r="S13" s="229"/>
      <c r="T13" s="28"/>
    </row>
    <row r="14" ht="21" customHeight="1" spans="1:20">
      <c r="A14" s="208"/>
      <c r="B14" s="208"/>
      <c r="C14" s="208"/>
      <c r="D14" s="205"/>
      <c r="E14" s="206" t="s">
        <v>68</v>
      </c>
      <c r="F14" s="207">
        <f t="shared" si="0"/>
        <v>429.02656</v>
      </c>
      <c r="G14" s="203"/>
      <c r="H14" s="224">
        <v>429.02656</v>
      </c>
      <c r="I14" s="228"/>
      <c r="J14" s="228"/>
      <c r="K14" s="229"/>
      <c r="L14" s="229"/>
      <c r="M14" s="229"/>
      <c r="N14" s="229"/>
      <c r="O14" s="229"/>
      <c r="P14" s="229"/>
      <c r="Q14" s="229"/>
      <c r="R14" s="229"/>
      <c r="S14" s="229"/>
      <c r="T14" s="28"/>
    </row>
    <row r="15" ht="21" customHeight="1" spans="1:20">
      <c r="A15" s="208" t="s">
        <v>59</v>
      </c>
      <c r="B15" s="208" t="s">
        <v>66</v>
      </c>
      <c r="C15" s="208" t="s">
        <v>69</v>
      </c>
      <c r="D15" s="205"/>
      <c r="E15" s="206" t="s">
        <v>70</v>
      </c>
      <c r="F15" s="207">
        <f t="shared" si="0"/>
        <v>429.02656</v>
      </c>
      <c r="G15" s="203"/>
      <c r="H15" s="224">
        <v>429.02656</v>
      </c>
      <c r="I15" s="228"/>
      <c r="J15" s="228"/>
      <c r="K15" s="229"/>
      <c r="L15" s="229"/>
      <c r="M15" s="229"/>
      <c r="N15" s="229"/>
      <c r="O15" s="229"/>
      <c r="P15" s="229"/>
      <c r="Q15" s="229"/>
      <c r="R15" s="229"/>
      <c r="S15" s="229"/>
      <c r="T15" s="28"/>
    </row>
    <row r="16" ht="21" customHeight="1" spans="1:20">
      <c r="A16" s="208"/>
      <c r="B16" s="208"/>
      <c r="C16" s="208"/>
      <c r="D16" s="205"/>
      <c r="E16" s="206" t="s">
        <v>60</v>
      </c>
      <c r="F16" s="207">
        <f t="shared" si="0"/>
        <v>20</v>
      </c>
      <c r="G16" s="203"/>
      <c r="H16" s="224">
        <v>20</v>
      </c>
      <c r="I16" s="228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8"/>
    </row>
    <row r="17" ht="21" customHeight="1" spans="1:20">
      <c r="A17" s="208"/>
      <c r="B17" s="208"/>
      <c r="C17" s="208"/>
      <c r="D17" s="205"/>
      <c r="E17" s="206" t="s">
        <v>65</v>
      </c>
      <c r="F17" s="207">
        <f t="shared" si="0"/>
        <v>20</v>
      </c>
      <c r="G17" s="203"/>
      <c r="H17" s="224">
        <v>20</v>
      </c>
      <c r="I17" s="228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8"/>
    </row>
    <row r="18" ht="21" customHeight="1" spans="1:20">
      <c r="A18" s="208" t="s">
        <v>59</v>
      </c>
      <c r="B18" s="208" t="s">
        <v>71</v>
      </c>
      <c r="C18" s="208" t="s">
        <v>62</v>
      </c>
      <c r="D18" s="205"/>
      <c r="E18" s="206" t="s">
        <v>67</v>
      </c>
      <c r="F18" s="207">
        <f t="shared" si="0"/>
        <v>14.5476</v>
      </c>
      <c r="G18" s="203"/>
      <c r="H18" s="224">
        <v>14.5476</v>
      </c>
      <c r="I18" s="228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8"/>
    </row>
    <row r="19" ht="21" customHeight="1" spans="1:20">
      <c r="A19" s="208"/>
      <c r="B19" s="208"/>
      <c r="C19" s="208"/>
      <c r="D19" s="205"/>
      <c r="E19" s="206" t="s">
        <v>72</v>
      </c>
      <c r="F19" s="207">
        <f t="shared" si="0"/>
        <v>14.5476</v>
      </c>
      <c r="G19" s="203"/>
      <c r="H19" s="224">
        <v>14.5476</v>
      </c>
      <c r="I19" s="228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8"/>
    </row>
    <row r="20" ht="21" customHeight="1" spans="1:20">
      <c r="A20" s="208" t="s">
        <v>59</v>
      </c>
      <c r="B20" s="208" t="s">
        <v>73</v>
      </c>
      <c r="C20" s="208" t="s">
        <v>63</v>
      </c>
      <c r="D20" s="205"/>
      <c r="E20" s="206" t="s">
        <v>74</v>
      </c>
      <c r="F20" s="207">
        <f t="shared" si="0"/>
        <v>14.5476</v>
      </c>
      <c r="G20" s="203"/>
      <c r="H20" s="224">
        <v>14.5476</v>
      </c>
      <c r="I20" s="228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8"/>
    </row>
    <row r="21" ht="21" customHeight="1" spans="1:20">
      <c r="A21" s="208"/>
      <c r="B21" s="208"/>
      <c r="C21" s="208"/>
      <c r="D21" s="205"/>
      <c r="E21" s="206" t="s">
        <v>75</v>
      </c>
      <c r="F21" s="207">
        <f t="shared" si="0"/>
        <v>3</v>
      </c>
      <c r="G21" s="203"/>
      <c r="H21" s="224">
        <v>3</v>
      </c>
      <c r="I21" s="228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8"/>
    </row>
    <row r="22" ht="21" customHeight="1" spans="1:20">
      <c r="A22" s="208"/>
      <c r="B22" s="208"/>
      <c r="C22" s="208"/>
      <c r="D22" s="205"/>
      <c r="E22" s="206" t="s">
        <v>76</v>
      </c>
      <c r="F22" s="207">
        <f t="shared" si="0"/>
        <v>3</v>
      </c>
      <c r="G22" s="203"/>
      <c r="H22" s="224">
        <v>3</v>
      </c>
      <c r="I22" s="228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8"/>
    </row>
    <row r="23" ht="21" customHeight="1" spans="1:20">
      <c r="A23" s="208" t="s">
        <v>77</v>
      </c>
      <c r="B23" s="208" t="s">
        <v>69</v>
      </c>
      <c r="C23" s="208" t="s">
        <v>69</v>
      </c>
      <c r="D23" s="205"/>
      <c r="E23" s="206" t="s">
        <v>70</v>
      </c>
      <c r="F23" s="207">
        <f t="shared" si="0"/>
        <v>3</v>
      </c>
      <c r="G23" s="203"/>
      <c r="H23" s="224">
        <v>3</v>
      </c>
      <c r="I23" s="228"/>
      <c r="J23" s="229"/>
      <c r="K23" s="229"/>
      <c r="L23" s="229"/>
      <c r="M23" s="229"/>
      <c r="N23" s="229"/>
      <c r="O23" s="229"/>
      <c r="P23" s="229"/>
      <c r="Q23" s="229"/>
      <c r="R23" s="229"/>
      <c r="S23" s="229"/>
      <c r="T23" s="28"/>
    </row>
    <row r="24" ht="21" customHeight="1" spans="1:20">
      <c r="A24" s="208"/>
      <c r="B24" s="208"/>
      <c r="C24" s="208"/>
      <c r="D24" s="205"/>
      <c r="E24" s="206" t="s">
        <v>78</v>
      </c>
      <c r="F24" s="207">
        <f t="shared" si="0"/>
        <v>30</v>
      </c>
      <c r="G24" s="203"/>
      <c r="H24" s="224">
        <v>30</v>
      </c>
      <c r="I24" s="228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8"/>
    </row>
    <row r="25" ht="21" customHeight="1" spans="1:20">
      <c r="A25" s="208"/>
      <c r="B25" s="208"/>
      <c r="C25" s="208"/>
      <c r="D25" s="205"/>
      <c r="E25" s="206" t="s">
        <v>79</v>
      </c>
      <c r="F25" s="207">
        <f t="shared" si="0"/>
        <v>30</v>
      </c>
      <c r="G25" s="203"/>
      <c r="H25" s="224">
        <v>30</v>
      </c>
      <c r="I25" s="228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8"/>
    </row>
    <row r="26" ht="21" customHeight="1" spans="1:20">
      <c r="A26" s="208" t="s">
        <v>80</v>
      </c>
      <c r="B26" s="208" t="s">
        <v>62</v>
      </c>
      <c r="C26" s="208" t="s">
        <v>63</v>
      </c>
      <c r="D26" s="205"/>
      <c r="E26" s="206" t="s">
        <v>81</v>
      </c>
      <c r="F26" s="207">
        <f t="shared" si="0"/>
        <v>30</v>
      </c>
      <c r="G26" s="203"/>
      <c r="H26" s="224">
        <v>30</v>
      </c>
      <c r="I26" s="228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8"/>
    </row>
    <row r="27" ht="21" customHeight="1" spans="1:20">
      <c r="A27" s="208"/>
      <c r="B27" s="208"/>
      <c r="C27" s="208"/>
      <c r="D27" s="205"/>
      <c r="E27" s="206" t="s">
        <v>82</v>
      </c>
      <c r="F27" s="207">
        <f t="shared" si="0"/>
        <v>30</v>
      </c>
      <c r="G27" s="203"/>
      <c r="H27" s="224">
        <v>30</v>
      </c>
      <c r="I27" s="228"/>
      <c r="J27" s="229"/>
      <c r="K27" s="229"/>
      <c r="L27" s="229"/>
      <c r="M27" s="229"/>
      <c r="N27" s="229"/>
      <c r="O27" s="229"/>
      <c r="P27" s="229"/>
      <c r="Q27" s="229"/>
      <c r="R27" s="229"/>
      <c r="S27" s="229"/>
      <c r="T27" s="28"/>
    </row>
    <row r="28" ht="21" customHeight="1" spans="1:20">
      <c r="A28" s="208"/>
      <c r="B28" s="208"/>
      <c r="C28" s="208"/>
      <c r="D28" s="205"/>
      <c r="E28" s="206" t="s">
        <v>83</v>
      </c>
      <c r="F28" s="207">
        <f t="shared" si="0"/>
        <v>6.714</v>
      </c>
      <c r="G28" s="203"/>
      <c r="H28" s="224">
        <v>6.714</v>
      </c>
      <c r="I28" s="228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8"/>
    </row>
    <row r="29" ht="21" customHeight="1" spans="1:20">
      <c r="A29" s="208" t="s">
        <v>84</v>
      </c>
      <c r="B29" s="208" t="s">
        <v>85</v>
      </c>
      <c r="C29" s="208" t="s">
        <v>85</v>
      </c>
      <c r="D29" s="205"/>
      <c r="E29" s="206" t="s">
        <v>86</v>
      </c>
      <c r="F29" s="207">
        <f t="shared" si="0"/>
        <v>6.714</v>
      </c>
      <c r="G29" s="203"/>
      <c r="H29" s="224">
        <v>6.714</v>
      </c>
      <c r="I29" s="228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8"/>
    </row>
    <row r="30" ht="21" customHeight="1" spans="1:20">
      <c r="A30" s="208" t="s">
        <v>84</v>
      </c>
      <c r="B30" s="208" t="s">
        <v>85</v>
      </c>
      <c r="C30" s="208" t="s">
        <v>71</v>
      </c>
      <c r="D30" s="205"/>
      <c r="E30" s="206" t="s">
        <v>87</v>
      </c>
      <c r="F30" s="207">
        <f t="shared" si="0"/>
        <v>6.714</v>
      </c>
      <c r="G30" s="203"/>
      <c r="H30" s="224">
        <v>6.714</v>
      </c>
      <c r="I30" s="228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8"/>
    </row>
    <row r="31" ht="21" customHeight="1" spans="1:20">
      <c r="A31" s="208"/>
      <c r="B31" s="208"/>
      <c r="C31" s="208"/>
      <c r="D31" s="205"/>
      <c r="E31" s="206" t="s">
        <v>88</v>
      </c>
      <c r="F31" s="207">
        <f t="shared" si="0"/>
        <v>6.714</v>
      </c>
      <c r="G31" s="203"/>
      <c r="H31" s="224">
        <v>6.714</v>
      </c>
      <c r="I31" s="228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8"/>
    </row>
    <row r="32" ht="21" customHeight="1" spans="1:20">
      <c r="A32" s="208" t="s">
        <v>84</v>
      </c>
      <c r="B32" s="208" t="s">
        <v>89</v>
      </c>
      <c r="C32" s="208" t="s">
        <v>69</v>
      </c>
      <c r="D32" s="205"/>
      <c r="E32" s="206" t="s">
        <v>90</v>
      </c>
      <c r="F32" s="207">
        <f t="shared" si="0"/>
        <v>190.197211</v>
      </c>
      <c r="G32" s="203"/>
      <c r="H32" s="224">
        <v>190.197211</v>
      </c>
      <c r="I32" s="228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8"/>
    </row>
    <row r="33" ht="21" customHeight="1" spans="1:20">
      <c r="A33" s="208"/>
      <c r="B33" s="208"/>
      <c r="C33" s="208"/>
      <c r="D33" s="205"/>
      <c r="E33" s="206" t="s">
        <v>91</v>
      </c>
      <c r="F33" s="207">
        <f t="shared" si="0"/>
        <v>63.902664</v>
      </c>
      <c r="G33" s="203"/>
      <c r="H33" s="224">
        <v>63.902664</v>
      </c>
      <c r="I33" s="228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8"/>
    </row>
    <row r="34" ht="21" customHeight="1" spans="1:20">
      <c r="A34" s="208"/>
      <c r="B34" s="208"/>
      <c r="C34" s="208"/>
      <c r="D34" s="205"/>
      <c r="E34" s="206" t="s">
        <v>82</v>
      </c>
      <c r="F34" s="207">
        <f t="shared" si="0"/>
        <v>45.64476</v>
      </c>
      <c r="G34" s="203"/>
      <c r="H34" s="224">
        <v>45.64476</v>
      </c>
      <c r="I34" s="228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8"/>
    </row>
    <row r="35" ht="21" customHeight="1" spans="1:20">
      <c r="A35" s="208"/>
      <c r="B35" s="208"/>
      <c r="C35" s="208"/>
      <c r="D35" s="205"/>
      <c r="E35" s="206" t="s">
        <v>88</v>
      </c>
      <c r="F35" s="207">
        <f t="shared" si="0"/>
        <v>45.64476</v>
      </c>
      <c r="G35" s="203"/>
      <c r="H35" s="224">
        <v>45.64476</v>
      </c>
      <c r="I35" s="228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8"/>
    </row>
    <row r="36" ht="21" customHeight="1" spans="1:20">
      <c r="A36" s="208" t="s">
        <v>84</v>
      </c>
      <c r="B36" s="208" t="s">
        <v>63</v>
      </c>
      <c r="C36" s="208" t="s">
        <v>62</v>
      </c>
      <c r="D36" s="205"/>
      <c r="E36" s="206" t="s">
        <v>92</v>
      </c>
      <c r="F36" s="207">
        <f t="shared" si="0"/>
        <v>18.257904</v>
      </c>
      <c r="G36" s="203"/>
      <c r="H36" s="224">
        <v>18.257904</v>
      </c>
      <c r="I36" s="228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8"/>
    </row>
    <row r="37" ht="21" customHeight="1" spans="1:20">
      <c r="A37" s="208"/>
      <c r="B37" s="208"/>
      <c r="C37" s="208"/>
      <c r="D37" s="205"/>
      <c r="E37" s="206" t="s">
        <v>93</v>
      </c>
      <c r="F37" s="207">
        <f t="shared" si="0"/>
        <v>18.257904</v>
      </c>
      <c r="G37" s="203"/>
      <c r="H37" s="224">
        <v>18.257904</v>
      </c>
      <c r="I37" s="228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8"/>
    </row>
    <row r="38" ht="21" customHeight="1" spans="1:20">
      <c r="A38" s="208"/>
      <c r="B38" s="208"/>
      <c r="C38" s="208"/>
      <c r="D38" s="205"/>
      <c r="E38" s="206" t="s">
        <v>94</v>
      </c>
      <c r="F38" s="207">
        <f t="shared" si="0"/>
        <v>125.91</v>
      </c>
      <c r="G38" s="203"/>
      <c r="H38" s="224">
        <v>125.91</v>
      </c>
      <c r="I38" s="228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8"/>
    </row>
    <row r="39" ht="21" customHeight="1" spans="1:20">
      <c r="A39" s="208" t="s">
        <v>95</v>
      </c>
      <c r="B39" s="208" t="s">
        <v>96</v>
      </c>
      <c r="C39" s="208" t="s">
        <v>63</v>
      </c>
      <c r="D39" s="205"/>
      <c r="E39" s="206" t="s">
        <v>97</v>
      </c>
      <c r="F39" s="207">
        <f t="shared" si="0"/>
        <v>125.91</v>
      </c>
      <c r="G39" s="203"/>
      <c r="H39" s="224">
        <v>125.91</v>
      </c>
      <c r="I39" s="228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8"/>
    </row>
    <row r="40" ht="21" customHeight="1" spans="1:20">
      <c r="A40" s="208"/>
      <c r="B40" s="208"/>
      <c r="C40" s="208"/>
      <c r="D40" s="205"/>
      <c r="E40" s="206" t="s">
        <v>98</v>
      </c>
      <c r="F40" s="207">
        <f t="shared" si="0"/>
        <v>125.91</v>
      </c>
      <c r="G40" s="203"/>
      <c r="H40" s="224">
        <v>125.91</v>
      </c>
      <c r="I40" s="228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8"/>
    </row>
    <row r="41" ht="21" customHeight="1" spans="1:20">
      <c r="A41" s="208" t="s">
        <v>95</v>
      </c>
      <c r="B41" s="208" t="s">
        <v>99</v>
      </c>
      <c r="C41" s="208" t="s">
        <v>62</v>
      </c>
      <c r="D41" s="205"/>
      <c r="E41" s="206" t="s">
        <v>100</v>
      </c>
      <c r="F41" s="207">
        <f t="shared" si="0"/>
        <v>0.384547</v>
      </c>
      <c r="G41" s="203"/>
      <c r="H41" s="224">
        <v>0.384547</v>
      </c>
      <c r="I41" s="228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8"/>
    </row>
    <row r="42" ht="21" customHeight="1" spans="1:20">
      <c r="A42" s="208" t="s">
        <v>95</v>
      </c>
      <c r="B42" s="208" t="s">
        <v>99</v>
      </c>
      <c r="C42" s="208" t="s">
        <v>69</v>
      </c>
      <c r="D42" s="205"/>
      <c r="E42" s="206" t="s">
        <v>101</v>
      </c>
      <c r="F42" s="207">
        <f t="shared" si="0"/>
        <v>0.384547</v>
      </c>
      <c r="G42" s="203"/>
      <c r="H42" s="224">
        <v>0.384547</v>
      </c>
      <c r="I42" s="228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8"/>
    </row>
    <row r="43" ht="21" customHeight="1" spans="1:20">
      <c r="A43" s="208" t="s">
        <v>95</v>
      </c>
      <c r="B43" s="208" t="s">
        <v>99</v>
      </c>
      <c r="C43" s="208" t="s">
        <v>63</v>
      </c>
      <c r="D43" s="205"/>
      <c r="E43" s="206" t="s">
        <v>102</v>
      </c>
      <c r="F43" s="207">
        <f t="shared" si="0"/>
        <v>0.384547</v>
      </c>
      <c r="G43" s="203"/>
      <c r="H43" s="224">
        <v>0.384547</v>
      </c>
      <c r="I43" s="228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8"/>
    </row>
    <row r="44" ht="21" customHeight="1" spans="1:20">
      <c r="A44" s="208"/>
      <c r="B44" s="208"/>
      <c r="C44" s="208"/>
      <c r="D44" s="205"/>
      <c r="E44" s="206" t="s">
        <v>103</v>
      </c>
      <c r="F44" s="207">
        <f t="shared" si="0"/>
        <v>45.219593</v>
      </c>
      <c r="G44" s="203"/>
      <c r="H44" s="224">
        <v>45.219593</v>
      </c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31"/>
    </row>
    <row r="45" ht="21" customHeight="1" spans="1:20">
      <c r="A45" s="208"/>
      <c r="B45" s="208"/>
      <c r="C45" s="208"/>
      <c r="D45" s="205"/>
      <c r="E45" s="206" t="s">
        <v>104</v>
      </c>
      <c r="F45" s="207">
        <f t="shared" si="0"/>
        <v>28.1028</v>
      </c>
      <c r="G45" s="203"/>
      <c r="H45" s="224">
        <v>28.1028</v>
      </c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31"/>
    </row>
    <row r="46" ht="21" customHeight="1" spans="1:20">
      <c r="A46" s="208" t="s">
        <v>105</v>
      </c>
      <c r="B46" s="208" t="s">
        <v>62</v>
      </c>
      <c r="C46" s="208" t="s">
        <v>63</v>
      </c>
      <c r="D46" s="205"/>
      <c r="E46" s="206" t="s">
        <v>106</v>
      </c>
      <c r="F46" s="207">
        <f t="shared" si="0"/>
        <v>28.1028</v>
      </c>
      <c r="G46" s="203"/>
      <c r="H46" s="224">
        <v>28.1028</v>
      </c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31"/>
    </row>
    <row r="47" ht="21" customHeight="1" spans="1:20">
      <c r="A47" s="208"/>
      <c r="B47" s="208"/>
      <c r="C47" s="208"/>
      <c r="D47" s="205"/>
      <c r="E47" s="206" t="s">
        <v>107</v>
      </c>
      <c r="F47" s="207">
        <f t="shared" si="0"/>
        <v>28.1028</v>
      </c>
      <c r="G47" s="203"/>
      <c r="H47" s="224">
        <v>28.1028</v>
      </c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31"/>
    </row>
    <row r="48" ht="21" customHeight="1" spans="1:20">
      <c r="A48" s="208"/>
      <c r="B48" s="208"/>
      <c r="C48" s="208"/>
      <c r="D48" s="205"/>
      <c r="E48" s="206" t="s">
        <v>108</v>
      </c>
      <c r="F48" s="207">
        <f t="shared" si="0"/>
        <v>17.116793</v>
      </c>
      <c r="G48" s="203"/>
      <c r="H48" s="224">
        <v>17.116793</v>
      </c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31"/>
    </row>
    <row r="49" ht="21" customHeight="1" spans="1:20">
      <c r="A49" s="208" t="s">
        <v>105</v>
      </c>
      <c r="B49" s="208" t="s">
        <v>85</v>
      </c>
      <c r="C49" s="208" t="s">
        <v>62</v>
      </c>
      <c r="D49" s="205"/>
      <c r="E49" s="206" t="s">
        <v>109</v>
      </c>
      <c r="F49" s="207">
        <f t="shared" si="0"/>
        <v>12.610878</v>
      </c>
      <c r="G49" s="203"/>
      <c r="H49" s="224">
        <v>12.610878</v>
      </c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31"/>
    </row>
    <row r="50" ht="21" customHeight="1" spans="1:20">
      <c r="A50" s="208"/>
      <c r="B50" s="208"/>
      <c r="C50" s="208"/>
      <c r="D50" s="205"/>
      <c r="E50" s="206" t="s">
        <v>103</v>
      </c>
      <c r="F50" s="207">
        <f t="shared" si="0"/>
        <v>12.610878</v>
      </c>
      <c r="G50" s="203"/>
      <c r="H50" s="224">
        <v>12.610878</v>
      </c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31"/>
    </row>
    <row r="51" ht="21" customHeight="1" spans="1:20">
      <c r="A51" s="208"/>
      <c r="B51" s="208"/>
      <c r="C51" s="208"/>
      <c r="D51" s="205"/>
      <c r="E51" s="206" t="s">
        <v>110</v>
      </c>
      <c r="F51" s="207">
        <f t="shared" si="0"/>
        <v>3.364788</v>
      </c>
      <c r="G51" s="203"/>
      <c r="H51" s="224">
        <v>3.364788</v>
      </c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31"/>
    </row>
    <row r="52" ht="21" customHeight="1" spans="1:20">
      <c r="A52" s="208" t="s">
        <v>111</v>
      </c>
      <c r="B52" s="208" t="s">
        <v>62</v>
      </c>
      <c r="C52" s="208" t="s">
        <v>112</v>
      </c>
      <c r="D52" s="205"/>
      <c r="E52" s="206" t="s">
        <v>113</v>
      </c>
      <c r="F52" s="207">
        <f t="shared" si="0"/>
        <v>3.364788</v>
      </c>
      <c r="G52" s="203"/>
      <c r="H52" s="224">
        <v>3.364788</v>
      </c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31"/>
    </row>
    <row r="53" ht="21" customHeight="1" spans="1:20">
      <c r="A53" s="208" t="s">
        <v>111</v>
      </c>
      <c r="B53" s="208" t="s">
        <v>62</v>
      </c>
      <c r="C53" s="208" t="s">
        <v>63</v>
      </c>
      <c r="D53" s="205"/>
      <c r="E53" s="206" t="s">
        <v>114</v>
      </c>
      <c r="F53" s="207">
        <f t="shared" si="0"/>
        <v>1.141127</v>
      </c>
      <c r="G53" s="203"/>
      <c r="H53" s="224">
        <v>1.141127</v>
      </c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31"/>
    </row>
    <row r="54" ht="21" customHeight="1" spans="1:20">
      <c r="A54" s="208"/>
      <c r="B54" s="208"/>
      <c r="C54" s="208"/>
      <c r="D54" s="205"/>
      <c r="E54" s="206" t="s">
        <v>115</v>
      </c>
      <c r="F54" s="207">
        <f t="shared" si="0"/>
        <v>1.141127</v>
      </c>
      <c r="G54" s="203"/>
      <c r="H54" s="224">
        <v>1.141127</v>
      </c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31"/>
    </row>
    <row r="55" ht="21" customHeight="1" spans="1:20">
      <c r="A55" s="208" t="s">
        <v>111</v>
      </c>
      <c r="B55" s="208" t="s">
        <v>69</v>
      </c>
      <c r="C55" s="208" t="s">
        <v>63</v>
      </c>
      <c r="D55" s="205"/>
      <c r="E55" s="206" t="s">
        <v>116</v>
      </c>
      <c r="F55" s="207">
        <f t="shared" si="0"/>
        <v>33.28</v>
      </c>
      <c r="G55" s="203"/>
      <c r="H55" s="224">
        <v>33.28</v>
      </c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31"/>
    </row>
    <row r="56" ht="21" customHeight="1" spans="1:20">
      <c r="A56" s="208"/>
      <c r="B56" s="208"/>
      <c r="C56" s="208"/>
      <c r="D56" s="205"/>
      <c r="E56" s="206" t="s">
        <v>117</v>
      </c>
      <c r="F56" s="207">
        <f t="shared" si="0"/>
        <v>11.28</v>
      </c>
      <c r="G56" s="203"/>
      <c r="H56" s="224">
        <v>11.28</v>
      </c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31"/>
    </row>
    <row r="57" ht="21" customHeight="1" spans="1:20">
      <c r="A57" s="208" t="s">
        <v>111</v>
      </c>
      <c r="B57" s="208" t="s">
        <v>96</v>
      </c>
      <c r="C57" s="208" t="s">
        <v>85</v>
      </c>
      <c r="D57" s="205"/>
      <c r="E57" s="206" t="s">
        <v>118</v>
      </c>
      <c r="F57" s="207">
        <f t="shared" si="0"/>
        <v>11.28</v>
      </c>
      <c r="G57" s="203"/>
      <c r="H57" s="224">
        <v>11.28</v>
      </c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31"/>
    </row>
    <row r="58" ht="21" customHeight="1" spans="1:20">
      <c r="A58" s="208"/>
      <c r="B58" s="208"/>
      <c r="C58" s="208"/>
      <c r="D58" s="205" t="s">
        <v>119</v>
      </c>
      <c r="E58" s="206" t="s">
        <v>120</v>
      </c>
      <c r="F58" s="207">
        <f t="shared" si="0"/>
        <v>11.28</v>
      </c>
      <c r="G58" s="202"/>
      <c r="H58" s="224">
        <v>11.28</v>
      </c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31"/>
    </row>
    <row r="59" ht="21" customHeight="1" spans="1:20">
      <c r="A59" s="208" t="s">
        <v>111</v>
      </c>
      <c r="B59" s="208" t="s">
        <v>63</v>
      </c>
      <c r="C59" s="208" t="s">
        <v>63</v>
      </c>
      <c r="D59" s="205"/>
      <c r="E59" s="206" t="s">
        <v>121</v>
      </c>
      <c r="F59" s="207">
        <f t="shared" si="0"/>
        <v>22</v>
      </c>
      <c r="G59" s="202"/>
      <c r="H59" s="224">
        <v>22</v>
      </c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31"/>
    </row>
    <row r="60" ht="21" customHeight="1" spans="1:20">
      <c r="A60" s="208"/>
      <c r="B60" s="208"/>
      <c r="C60" s="208"/>
      <c r="D60" s="205"/>
      <c r="E60" s="206" t="s">
        <v>122</v>
      </c>
      <c r="F60" s="207">
        <f t="shared" si="0"/>
        <v>22</v>
      </c>
      <c r="G60" s="202"/>
      <c r="H60" s="224">
        <v>22</v>
      </c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31"/>
    </row>
    <row r="61" ht="21" customHeight="1" spans="1:20">
      <c r="A61" s="208"/>
      <c r="B61" s="208"/>
      <c r="C61" s="208"/>
      <c r="D61" s="205" t="s">
        <v>119</v>
      </c>
      <c r="E61" s="206" t="s">
        <v>123</v>
      </c>
      <c r="F61" s="207">
        <f t="shared" si="0"/>
        <v>22</v>
      </c>
      <c r="G61" s="202"/>
      <c r="H61" s="224">
        <v>22</v>
      </c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31"/>
    </row>
    <row r="62" ht="21" customHeight="1" spans="1:20">
      <c r="A62" s="208" t="s">
        <v>124</v>
      </c>
      <c r="B62" s="208" t="s">
        <v>62</v>
      </c>
      <c r="C62" s="208" t="s">
        <v>62</v>
      </c>
      <c r="D62" s="205"/>
      <c r="E62" s="206" t="s">
        <v>67</v>
      </c>
      <c r="F62" s="207">
        <f t="shared" si="0"/>
        <v>308.0756</v>
      </c>
      <c r="G62" s="202"/>
      <c r="H62" s="224">
        <v>308.0756</v>
      </c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31"/>
    </row>
    <row r="63" ht="21" customHeight="1" spans="1:20">
      <c r="A63" s="208"/>
      <c r="B63" s="208"/>
      <c r="C63" s="208"/>
      <c r="D63" s="205"/>
      <c r="E63" s="206" t="s">
        <v>125</v>
      </c>
      <c r="F63" s="207">
        <f t="shared" si="0"/>
        <v>29.1756</v>
      </c>
      <c r="G63" s="202"/>
      <c r="H63" s="224">
        <v>29.1756</v>
      </c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31"/>
    </row>
    <row r="64" ht="21" customHeight="1" spans="1:20">
      <c r="A64" s="208"/>
      <c r="B64" s="208"/>
      <c r="C64" s="208"/>
      <c r="D64" s="205"/>
      <c r="E64" s="206" t="s">
        <v>126</v>
      </c>
      <c r="F64" s="207">
        <f t="shared" si="0"/>
        <v>13.2636</v>
      </c>
      <c r="G64" s="202"/>
      <c r="H64" s="224">
        <v>13.2636</v>
      </c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31"/>
    </row>
    <row r="65" ht="21" customHeight="1" spans="1:20">
      <c r="A65" s="208" t="s">
        <v>127</v>
      </c>
      <c r="B65" s="208" t="s">
        <v>69</v>
      </c>
      <c r="C65" s="208" t="s">
        <v>62</v>
      </c>
      <c r="D65" s="205" t="s">
        <v>119</v>
      </c>
      <c r="E65" s="206" t="s">
        <v>128</v>
      </c>
      <c r="F65" s="207">
        <f t="shared" si="0"/>
        <v>13.2636</v>
      </c>
      <c r="G65" s="202"/>
      <c r="H65" s="224">
        <v>13.2636</v>
      </c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31"/>
    </row>
  </sheetData>
  <mergeCells count="21">
    <mergeCell ref="A1:D1"/>
    <mergeCell ref="A3:T3"/>
    <mergeCell ref="K5:L5"/>
    <mergeCell ref="A8:C8"/>
    <mergeCell ref="D6:D7"/>
    <mergeCell ref="E6:E7"/>
    <mergeCell ref="F5:F7"/>
    <mergeCell ref="G5:G7"/>
    <mergeCell ref="H5:H7"/>
    <mergeCell ref="I5:I7"/>
    <mergeCell ref="J5:J7"/>
    <mergeCell ref="K6:K7"/>
    <mergeCell ref="L6:L7"/>
    <mergeCell ref="M5:M7"/>
    <mergeCell ref="N6:N7"/>
    <mergeCell ref="O6:O7"/>
    <mergeCell ref="P6:P7"/>
    <mergeCell ref="Q6:Q7"/>
    <mergeCell ref="R6:R7"/>
    <mergeCell ref="S5:S7"/>
    <mergeCell ref="T5:T7"/>
  </mergeCells>
  <pageMargins left="0.75" right="0.75" top="1" bottom="1" header="0.5" footer="0.5"/>
  <pageSetup paperSize="9" scale="6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"/>
  <sheetViews>
    <sheetView workbookViewId="0">
      <selection activeCell="G2" sqref="G2"/>
    </sheetView>
  </sheetViews>
  <sheetFormatPr defaultColWidth="6.875" defaultRowHeight="12.75" customHeight="1"/>
  <cols>
    <col min="1" max="2" width="4.75" style="187" customWidth="1"/>
    <col min="3" max="3" width="4.375" style="187" customWidth="1"/>
    <col min="4" max="4" width="9.125" style="187" customWidth="1"/>
    <col min="5" max="5" width="40.25" style="187" customWidth="1"/>
    <col min="6" max="6" width="13.125" style="188" customWidth="1"/>
    <col min="7" max="10" width="12.75" style="188" customWidth="1"/>
    <col min="11" max="13" width="3.875" style="187" customWidth="1"/>
    <col min="14" max="14" width="29.875" style="187" customWidth="1"/>
    <col min="15" max="15" width="12.625" style="187" customWidth="1"/>
    <col min="16" max="16" width="9.5" style="187" customWidth="1"/>
    <col min="17" max="16384" width="6.875" style="187"/>
  </cols>
  <sheetData>
    <row r="1" ht="24.6" customHeight="1" spans="1:4">
      <c r="A1" s="189"/>
      <c r="B1" s="189"/>
      <c r="C1" s="189"/>
      <c r="D1" s="189"/>
    </row>
    <row r="2" ht="20.1" customHeight="1" spans="1:10">
      <c r="A2" s="190"/>
      <c r="B2" s="190"/>
      <c r="C2" s="190"/>
      <c r="D2" s="190"/>
      <c r="E2" s="190"/>
      <c r="J2" s="209" t="s">
        <v>129</v>
      </c>
    </row>
    <row r="3" ht="20.1" customHeight="1" spans="1:10">
      <c r="A3" s="191" t="s">
        <v>130</v>
      </c>
      <c r="B3" s="191"/>
      <c r="C3" s="191"/>
      <c r="D3" s="191"/>
      <c r="E3" s="191"/>
      <c r="F3" s="191"/>
      <c r="G3" s="191"/>
      <c r="H3" s="191"/>
      <c r="I3" s="191"/>
      <c r="J3" s="191"/>
    </row>
    <row r="4" ht="20.1" customHeight="1" spans="1:12">
      <c r="A4" s="192"/>
      <c r="B4" s="192"/>
      <c r="C4" s="192"/>
      <c r="D4" s="192"/>
      <c r="E4" s="192"/>
      <c r="F4" s="193"/>
      <c r="G4" s="193"/>
      <c r="H4" s="193"/>
      <c r="I4" s="193"/>
      <c r="J4" s="210" t="s">
        <v>4</v>
      </c>
      <c r="K4" s="211"/>
      <c r="L4" s="211"/>
    </row>
    <row r="5" ht="20.1" customHeight="1" spans="1:12">
      <c r="A5" s="194" t="s">
        <v>35</v>
      </c>
      <c r="B5" s="194"/>
      <c r="C5" s="194"/>
      <c r="D5" s="194"/>
      <c r="E5" s="194"/>
      <c r="F5" s="195" t="s">
        <v>36</v>
      </c>
      <c r="G5" s="195" t="s">
        <v>131</v>
      </c>
      <c r="H5" s="196" t="s">
        <v>132</v>
      </c>
      <c r="I5" s="196" t="s">
        <v>133</v>
      </c>
      <c r="J5" s="196" t="s">
        <v>134</v>
      </c>
      <c r="K5" s="211"/>
      <c r="L5" s="211"/>
    </row>
    <row r="6" ht="20.1" customHeight="1" spans="1:12">
      <c r="A6" s="194" t="s">
        <v>46</v>
      </c>
      <c r="B6" s="194"/>
      <c r="C6" s="194"/>
      <c r="D6" s="197" t="s">
        <v>47</v>
      </c>
      <c r="E6" s="197" t="s">
        <v>135</v>
      </c>
      <c r="F6" s="195"/>
      <c r="G6" s="195"/>
      <c r="H6" s="196"/>
      <c r="I6" s="196"/>
      <c r="J6" s="196"/>
      <c r="K6" s="211"/>
      <c r="L6" s="211"/>
    </row>
    <row r="7" ht="20.25" customHeight="1" spans="1:12">
      <c r="A7" s="198" t="s">
        <v>56</v>
      </c>
      <c r="B7" s="198" t="s">
        <v>57</v>
      </c>
      <c r="C7" s="198" t="s">
        <v>58</v>
      </c>
      <c r="D7" s="197"/>
      <c r="E7" s="197"/>
      <c r="F7" s="195"/>
      <c r="G7" s="195"/>
      <c r="H7" s="196"/>
      <c r="I7" s="196"/>
      <c r="J7" s="196"/>
      <c r="K7" s="211"/>
      <c r="L7" s="211"/>
    </row>
    <row r="8" ht="20.45" customHeight="1" spans="1:10">
      <c r="A8" s="199" t="s">
        <v>36</v>
      </c>
      <c r="B8" s="200"/>
      <c r="C8" s="201"/>
      <c r="D8" s="202">
        <v>711701</v>
      </c>
      <c r="E8" s="202" t="s">
        <v>0</v>
      </c>
      <c r="F8" s="203">
        <f>F9+F21+F24+F27+F37+F44+F47+F60+F63</f>
        <v>1134.52526</v>
      </c>
      <c r="G8" s="203">
        <f>G9+G21+G24+G27+G37+G44+G47+G60+G63</f>
        <v>1080.97526</v>
      </c>
      <c r="H8" s="203">
        <f>H9+H27+H47</f>
        <v>53.55</v>
      </c>
      <c r="I8" s="203"/>
      <c r="J8" s="203"/>
    </row>
    <row r="9" ht="19.5" customHeight="1" spans="1:10">
      <c r="A9" s="204" t="s">
        <v>59</v>
      </c>
      <c r="B9" s="205"/>
      <c r="C9" s="205"/>
      <c r="D9" s="205"/>
      <c r="E9" s="206" t="s">
        <v>60</v>
      </c>
      <c r="F9" s="207">
        <f>SUM(G9:H9)</f>
        <v>474.57416</v>
      </c>
      <c r="G9" s="203">
        <v>454.57416</v>
      </c>
      <c r="H9" s="203">
        <v>20</v>
      </c>
      <c r="I9" s="203"/>
      <c r="J9" s="203"/>
    </row>
    <row r="10" ht="19.5" customHeight="1" spans="1:10">
      <c r="A10" s="204"/>
      <c r="B10" s="205"/>
      <c r="C10" s="205"/>
      <c r="D10" s="205"/>
      <c r="E10" s="206" t="s">
        <v>61</v>
      </c>
      <c r="F10" s="207">
        <f t="shared" ref="F10:F65" si="0">SUM(G10:H10)</f>
        <v>8</v>
      </c>
      <c r="G10" s="203">
        <v>8</v>
      </c>
      <c r="H10" s="203"/>
      <c r="I10" s="203"/>
      <c r="J10" s="203"/>
    </row>
    <row r="11" ht="19.5" customHeight="1" spans="1:10">
      <c r="A11" s="208" t="s">
        <v>59</v>
      </c>
      <c r="B11" s="208" t="s">
        <v>62</v>
      </c>
      <c r="C11" s="208" t="s">
        <v>63</v>
      </c>
      <c r="D11" s="205"/>
      <c r="E11" s="206" t="s">
        <v>64</v>
      </c>
      <c r="F11" s="207">
        <f t="shared" si="0"/>
        <v>8</v>
      </c>
      <c r="G11" s="203">
        <v>8</v>
      </c>
      <c r="H11" s="203"/>
      <c r="I11" s="203"/>
      <c r="J11" s="203"/>
    </row>
    <row r="12" ht="19.5" customHeight="1" spans="1:10">
      <c r="A12" s="208"/>
      <c r="B12" s="208"/>
      <c r="C12" s="208"/>
      <c r="D12" s="205"/>
      <c r="E12" s="206" t="s">
        <v>65</v>
      </c>
      <c r="F12" s="207">
        <f t="shared" si="0"/>
        <v>429.02656</v>
      </c>
      <c r="G12" s="203">
        <v>429.02656</v>
      </c>
      <c r="H12" s="203"/>
      <c r="I12" s="203"/>
      <c r="J12" s="203"/>
    </row>
    <row r="13" ht="19.5" customHeight="1" spans="1:10">
      <c r="A13" s="208" t="s">
        <v>59</v>
      </c>
      <c r="B13" s="208" t="s">
        <v>66</v>
      </c>
      <c r="C13" s="208" t="s">
        <v>62</v>
      </c>
      <c r="D13" s="205"/>
      <c r="E13" s="206" t="s">
        <v>67</v>
      </c>
      <c r="F13" s="207">
        <f t="shared" si="0"/>
        <v>429.02656</v>
      </c>
      <c r="G13" s="203">
        <v>429.02656</v>
      </c>
      <c r="H13" s="203"/>
      <c r="I13" s="203"/>
      <c r="J13" s="203"/>
    </row>
    <row r="14" ht="19.5" customHeight="1" spans="1:10">
      <c r="A14" s="208"/>
      <c r="B14" s="208"/>
      <c r="C14" s="208"/>
      <c r="D14" s="205"/>
      <c r="E14" s="206" t="s">
        <v>68</v>
      </c>
      <c r="F14" s="207">
        <f t="shared" si="0"/>
        <v>14.5476</v>
      </c>
      <c r="G14" s="203">
        <v>14.5476</v>
      </c>
      <c r="H14" s="203"/>
      <c r="I14" s="203"/>
      <c r="J14" s="203"/>
    </row>
    <row r="15" ht="19.5" customHeight="1" spans="1:10">
      <c r="A15" s="208" t="s">
        <v>59</v>
      </c>
      <c r="B15" s="208" t="s">
        <v>66</v>
      </c>
      <c r="C15" s="208" t="s">
        <v>69</v>
      </c>
      <c r="D15" s="205"/>
      <c r="E15" s="206" t="s">
        <v>70</v>
      </c>
      <c r="F15" s="207">
        <f t="shared" si="0"/>
        <v>20</v>
      </c>
      <c r="G15" s="203"/>
      <c r="H15" s="203">
        <v>20</v>
      </c>
      <c r="I15" s="203"/>
      <c r="J15" s="203"/>
    </row>
    <row r="16" ht="19.5" customHeight="1" spans="1:10">
      <c r="A16" s="208"/>
      <c r="B16" s="208"/>
      <c r="C16" s="208"/>
      <c r="D16" s="205"/>
      <c r="E16" s="206" t="s">
        <v>60</v>
      </c>
      <c r="F16" s="207">
        <f t="shared" si="0"/>
        <v>20</v>
      </c>
      <c r="G16" s="203"/>
      <c r="H16" s="203">
        <v>20</v>
      </c>
      <c r="I16" s="203"/>
      <c r="J16" s="203"/>
    </row>
    <row r="17" ht="19.5" customHeight="1" spans="1:10">
      <c r="A17" s="208"/>
      <c r="B17" s="208"/>
      <c r="C17" s="208"/>
      <c r="D17" s="205"/>
      <c r="E17" s="206" t="s">
        <v>65</v>
      </c>
      <c r="F17" s="207">
        <f t="shared" si="0"/>
        <v>20</v>
      </c>
      <c r="G17" s="203"/>
      <c r="H17" s="203">
        <v>20</v>
      </c>
      <c r="I17" s="203"/>
      <c r="J17" s="203"/>
    </row>
    <row r="18" ht="19.5" customHeight="1" spans="1:10">
      <c r="A18" s="208" t="s">
        <v>59</v>
      </c>
      <c r="B18" s="208" t="s">
        <v>71</v>
      </c>
      <c r="C18" s="208" t="s">
        <v>62</v>
      </c>
      <c r="D18" s="205"/>
      <c r="E18" s="206" t="s">
        <v>67</v>
      </c>
      <c r="F18" s="207">
        <f t="shared" si="0"/>
        <v>14.5476</v>
      </c>
      <c r="G18" s="203">
        <v>14.5476</v>
      </c>
      <c r="H18" s="203"/>
      <c r="I18" s="203"/>
      <c r="J18" s="203"/>
    </row>
    <row r="19" ht="19.5" customHeight="1" spans="1:10">
      <c r="A19" s="208"/>
      <c r="B19" s="208"/>
      <c r="C19" s="208"/>
      <c r="D19" s="205"/>
      <c r="E19" s="206" t="s">
        <v>72</v>
      </c>
      <c r="F19" s="207">
        <f t="shared" si="0"/>
        <v>3</v>
      </c>
      <c r="G19" s="203">
        <v>3</v>
      </c>
      <c r="H19" s="203"/>
      <c r="I19" s="203"/>
      <c r="J19" s="203"/>
    </row>
    <row r="20" ht="19.5" customHeight="1" spans="1:10">
      <c r="A20" s="208" t="s">
        <v>59</v>
      </c>
      <c r="B20" s="208" t="s">
        <v>73</v>
      </c>
      <c r="C20" s="208" t="s">
        <v>63</v>
      </c>
      <c r="D20" s="205"/>
      <c r="E20" s="206" t="s">
        <v>74</v>
      </c>
      <c r="F20" s="207">
        <f t="shared" si="0"/>
        <v>3</v>
      </c>
      <c r="G20" s="203">
        <v>3</v>
      </c>
      <c r="H20" s="203"/>
      <c r="I20" s="203"/>
      <c r="J20" s="203"/>
    </row>
    <row r="21" ht="19.5" customHeight="1" spans="1:10">
      <c r="A21" s="208"/>
      <c r="B21" s="208"/>
      <c r="C21" s="208"/>
      <c r="D21" s="205"/>
      <c r="E21" s="206" t="s">
        <v>75</v>
      </c>
      <c r="F21" s="207">
        <f t="shared" si="0"/>
        <v>30</v>
      </c>
      <c r="G21" s="203">
        <v>30</v>
      </c>
      <c r="H21" s="203"/>
      <c r="I21" s="203"/>
      <c r="J21" s="203"/>
    </row>
    <row r="22" ht="19.5" customHeight="1" spans="1:10">
      <c r="A22" s="208"/>
      <c r="B22" s="208"/>
      <c r="C22" s="208"/>
      <c r="D22" s="205"/>
      <c r="E22" s="206" t="s">
        <v>76</v>
      </c>
      <c r="F22" s="207">
        <f t="shared" si="0"/>
        <v>30</v>
      </c>
      <c r="G22" s="203">
        <v>30</v>
      </c>
      <c r="H22" s="203"/>
      <c r="I22" s="203"/>
      <c r="J22" s="203"/>
    </row>
    <row r="23" ht="19.5" customHeight="1" spans="1:10">
      <c r="A23" s="208" t="s">
        <v>77</v>
      </c>
      <c r="B23" s="208" t="s">
        <v>69</v>
      </c>
      <c r="C23" s="208" t="s">
        <v>69</v>
      </c>
      <c r="D23" s="205"/>
      <c r="E23" s="206" t="s">
        <v>70</v>
      </c>
      <c r="F23" s="207">
        <f t="shared" si="0"/>
        <v>30</v>
      </c>
      <c r="G23" s="203">
        <v>30</v>
      </c>
      <c r="H23" s="203"/>
      <c r="I23" s="203"/>
      <c r="J23" s="203"/>
    </row>
    <row r="24" ht="19.5" customHeight="1" spans="1:10">
      <c r="A24" s="208"/>
      <c r="B24" s="208"/>
      <c r="C24" s="208"/>
      <c r="D24" s="205"/>
      <c r="E24" s="206" t="s">
        <v>78</v>
      </c>
      <c r="F24" s="207">
        <f t="shared" si="0"/>
        <v>6.714</v>
      </c>
      <c r="G24" s="203">
        <v>6.714</v>
      </c>
      <c r="H24" s="203"/>
      <c r="I24" s="203"/>
      <c r="J24" s="203"/>
    </row>
    <row r="25" ht="19.5" customHeight="1" spans="1:10">
      <c r="A25" s="208"/>
      <c r="B25" s="208"/>
      <c r="C25" s="208"/>
      <c r="D25" s="205"/>
      <c r="E25" s="206" t="s">
        <v>79</v>
      </c>
      <c r="F25" s="207">
        <f t="shared" si="0"/>
        <v>6.714</v>
      </c>
      <c r="G25" s="203">
        <v>6.714</v>
      </c>
      <c r="H25" s="203"/>
      <c r="I25" s="203"/>
      <c r="J25" s="203"/>
    </row>
    <row r="26" ht="19.5" customHeight="1" spans="1:10">
      <c r="A26" s="208" t="s">
        <v>80</v>
      </c>
      <c r="B26" s="208" t="s">
        <v>62</v>
      </c>
      <c r="C26" s="208" t="s">
        <v>63</v>
      </c>
      <c r="D26" s="205"/>
      <c r="E26" s="206" t="s">
        <v>81</v>
      </c>
      <c r="F26" s="207">
        <f t="shared" si="0"/>
        <v>6.714</v>
      </c>
      <c r="G26" s="203">
        <v>6.714</v>
      </c>
      <c r="H26" s="203"/>
      <c r="I26" s="203"/>
      <c r="J26" s="203"/>
    </row>
    <row r="27" ht="19.5" customHeight="1" spans="1:10">
      <c r="A27" s="208"/>
      <c r="B27" s="208"/>
      <c r="C27" s="208"/>
      <c r="D27" s="205"/>
      <c r="E27" s="206" t="s">
        <v>82</v>
      </c>
      <c r="F27" s="207">
        <f t="shared" si="0"/>
        <v>190.197211</v>
      </c>
      <c r="G27" s="203">
        <v>178.647211</v>
      </c>
      <c r="H27" s="203">
        <v>11.55</v>
      </c>
      <c r="I27" s="203"/>
      <c r="J27" s="203"/>
    </row>
    <row r="28" ht="19.5" customHeight="1" spans="1:10">
      <c r="A28" s="208"/>
      <c r="B28" s="208"/>
      <c r="C28" s="208"/>
      <c r="D28" s="205"/>
      <c r="E28" s="206" t="s">
        <v>83</v>
      </c>
      <c r="F28" s="207">
        <f t="shared" si="0"/>
        <v>63.902664</v>
      </c>
      <c r="G28" s="203">
        <v>63.902664</v>
      </c>
      <c r="H28" s="203"/>
      <c r="I28" s="203"/>
      <c r="J28" s="203"/>
    </row>
    <row r="29" ht="19.5" customHeight="1" spans="1:10">
      <c r="A29" s="208" t="s">
        <v>84</v>
      </c>
      <c r="B29" s="208" t="s">
        <v>85</v>
      </c>
      <c r="C29" s="208" t="s">
        <v>85</v>
      </c>
      <c r="D29" s="205"/>
      <c r="E29" s="206" t="s">
        <v>86</v>
      </c>
      <c r="F29" s="207">
        <f t="shared" si="0"/>
        <v>45.64476</v>
      </c>
      <c r="G29" s="203">
        <v>45.64476</v>
      </c>
      <c r="H29" s="203"/>
      <c r="I29" s="203"/>
      <c r="J29" s="203"/>
    </row>
    <row r="30" ht="19.5" customHeight="1" spans="1:10">
      <c r="A30" s="208" t="s">
        <v>84</v>
      </c>
      <c r="B30" s="208" t="s">
        <v>85</v>
      </c>
      <c r="C30" s="208" t="s">
        <v>71</v>
      </c>
      <c r="D30" s="205"/>
      <c r="E30" s="206" t="s">
        <v>87</v>
      </c>
      <c r="F30" s="207">
        <f t="shared" si="0"/>
        <v>18.257904</v>
      </c>
      <c r="G30" s="203">
        <v>18.257904</v>
      </c>
      <c r="H30" s="203"/>
      <c r="I30" s="203"/>
      <c r="J30" s="203"/>
    </row>
    <row r="31" ht="19.5" customHeight="1" spans="1:10">
      <c r="A31" s="208"/>
      <c r="B31" s="208"/>
      <c r="C31" s="208"/>
      <c r="D31" s="205"/>
      <c r="E31" s="206" t="s">
        <v>88</v>
      </c>
      <c r="F31" s="207">
        <f t="shared" si="0"/>
        <v>114.36</v>
      </c>
      <c r="G31" s="203">
        <v>114.36</v>
      </c>
      <c r="H31" s="203"/>
      <c r="I31" s="203"/>
      <c r="J31" s="203"/>
    </row>
    <row r="32" ht="19.5" customHeight="1" spans="1:10">
      <c r="A32" s="208" t="s">
        <v>84</v>
      </c>
      <c r="B32" s="208" t="s">
        <v>89</v>
      </c>
      <c r="C32" s="208" t="s">
        <v>69</v>
      </c>
      <c r="D32" s="205"/>
      <c r="E32" s="206" t="s">
        <v>90</v>
      </c>
      <c r="F32" s="207">
        <f t="shared" si="0"/>
        <v>114.36</v>
      </c>
      <c r="G32" s="203">
        <v>114.36</v>
      </c>
      <c r="H32" s="203"/>
      <c r="I32" s="203"/>
      <c r="J32" s="203"/>
    </row>
    <row r="33" ht="19.5" customHeight="1" spans="1:10">
      <c r="A33" s="208"/>
      <c r="B33" s="208"/>
      <c r="C33" s="208"/>
      <c r="D33" s="205"/>
      <c r="E33" s="206" t="s">
        <v>91</v>
      </c>
      <c r="F33" s="207">
        <f t="shared" si="0"/>
        <v>0.384547</v>
      </c>
      <c r="G33" s="203">
        <v>0.384547</v>
      </c>
      <c r="H33" s="203"/>
      <c r="I33" s="203"/>
      <c r="J33" s="203"/>
    </row>
    <row r="34" ht="19.5" customHeight="1" spans="1:10">
      <c r="A34" s="208"/>
      <c r="B34" s="208"/>
      <c r="C34" s="208"/>
      <c r="D34" s="205"/>
      <c r="E34" s="206" t="s">
        <v>82</v>
      </c>
      <c r="F34" s="207">
        <f t="shared" si="0"/>
        <v>11.55</v>
      </c>
      <c r="G34" s="203"/>
      <c r="H34" s="203">
        <v>11.55</v>
      </c>
      <c r="I34" s="203"/>
      <c r="J34" s="203"/>
    </row>
    <row r="35" ht="19.5" customHeight="1" spans="1:10">
      <c r="A35" s="208"/>
      <c r="B35" s="208"/>
      <c r="C35" s="208"/>
      <c r="D35" s="205"/>
      <c r="E35" s="206" t="s">
        <v>88</v>
      </c>
      <c r="F35" s="207">
        <f t="shared" si="0"/>
        <v>11.55</v>
      </c>
      <c r="G35" s="203"/>
      <c r="H35" s="203">
        <v>11.55</v>
      </c>
      <c r="I35" s="203"/>
      <c r="J35" s="203"/>
    </row>
    <row r="36" ht="19.5" customHeight="1" spans="1:10">
      <c r="A36" s="208" t="s">
        <v>84</v>
      </c>
      <c r="B36" s="208" t="s">
        <v>63</v>
      </c>
      <c r="C36" s="208" t="s">
        <v>62</v>
      </c>
      <c r="D36" s="205"/>
      <c r="E36" s="206" t="s">
        <v>92</v>
      </c>
      <c r="F36" s="207">
        <f t="shared" si="0"/>
        <v>0.384547</v>
      </c>
      <c r="G36" s="203">
        <v>0.384547</v>
      </c>
      <c r="H36" s="203"/>
      <c r="I36" s="203"/>
      <c r="J36" s="203"/>
    </row>
    <row r="37" ht="19.5" customHeight="1" spans="1:10">
      <c r="A37" s="208"/>
      <c r="B37" s="208"/>
      <c r="C37" s="208"/>
      <c r="D37" s="205"/>
      <c r="E37" s="206" t="s">
        <v>93</v>
      </c>
      <c r="F37" s="207">
        <f t="shared" si="0"/>
        <v>45.219593</v>
      </c>
      <c r="G37" s="203">
        <v>45.219593</v>
      </c>
      <c r="H37" s="203"/>
      <c r="I37" s="203"/>
      <c r="J37" s="203"/>
    </row>
    <row r="38" ht="19.5" customHeight="1" spans="1:10">
      <c r="A38" s="208"/>
      <c r="B38" s="208"/>
      <c r="C38" s="208"/>
      <c r="D38" s="205"/>
      <c r="E38" s="206" t="s">
        <v>94</v>
      </c>
      <c r="F38" s="207">
        <f t="shared" si="0"/>
        <v>28.1028</v>
      </c>
      <c r="G38" s="203">
        <v>28.1028</v>
      </c>
      <c r="H38" s="203"/>
      <c r="I38" s="203"/>
      <c r="J38" s="203"/>
    </row>
    <row r="39" ht="19.5" customHeight="1" spans="1:10">
      <c r="A39" s="208" t="s">
        <v>95</v>
      </c>
      <c r="B39" s="208" t="s">
        <v>96</v>
      </c>
      <c r="C39" s="208" t="s">
        <v>63</v>
      </c>
      <c r="D39" s="205"/>
      <c r="E39" s="206" t="s">
        <v>97</v>
      </c>
      <c r="F39" s="207">
        <f t="shared" si="0"/>
        <v>28.1028</v>
      </c>
      <c r="G39" s="203">
        <v>28.1028</v>
      </c>
      <c r="H39" s="203"/>
      <c r="I39" s="203"/>
      <c r="J39" s="203"/>
    </row>
    <row r="40" ht="19.5" customHeight="1" spans="1:10">
      <c r="A40" s="208"/>
      <c r="B40" s="208"/>
      <c r="C40" s="208"/>
      <c r="D40" s="205"/>
      <c r="E40" s="206" t="s">
        <v>98</v>
      </c>
      <c r="F40" s="207">
        <f t="shared" si="0"/>
        <v>17.116793</v>
      </c>
      <c r="G40" s="203">
        <v>17.116793</v>
      </c>
      <c r="H40" s="203"/>
      <c r="I40" s="203"/>
      <c r="J40" s="203"/>
    </row>
    <row r="41" ht="19.5" customHeight="1" spans="1:10">
      <c r="A41" s="208" t="s">
        <v>95</v>
      </c>
      <c r="B41" s="208" t="s">
        <v>99</v>
      </c>
      <c r="C41" s="208" t="s">
        <v>62</v>
      </c>
      <c r="D41" s="205"/>
      <c r="E41" s="206" t="s">
        <v>100</v>
      </c>
      <c r="F41" s="207">
        <f t="shared" si="0"/>
        <v>12.610878</v>
      </c>
      <c r="G41" s="203">
        <v>12.610878</v>
      </c>
      <c r="H41" s="203"/>
      <c r="I41" s="203"/>
      <c r="J41" s="203"/>
    </row>
    <row r="42" ht="19.5" customHeight="1" spans="1:10">
      <c r="A42" s="208" t="s">
        <v>95</v>
      </c>
      <c r="B42" s="208" t="s">
        <v>99</v>
      </c>
      <c r="C42" s="208" t="s">
        <v>69</v>
      </c>
      <c r="D42" s="205"/>
      <c r="E42" s="206" t="s">
        <v>101</v>
      </c>
      <c r="F42" s="207">
        <f t="shared" si="0"/>
        <v>3.364788</v>
      </c>
      <c r="G42" s="203">
        <v>3.364788</v>
      </c>
      <c r="H42" s="203"/>
      <c r="I42" s="203"/>
      <c r="J42" s="203"/>
    </row>
    <row r="43" ht="19.5" customHeight="1" spans="1:10">
      <c r="A43" s="208" t="s">
        <v>95</v>
      </c>
      <c r="B43" s="208" t="s">
        <v>99</v>
      </c>
      <c r="C43" s="208" t="s">
        <v>63</v>
      </c>
      <c r="D43" s="205"/>
      <c r="E43" s="206" t="s">
        <v>102</v>
      </c>
      <c r="F43" s="207">
        <f t="shared" si="0"/>
        <v>1.141127</v>
      </c>
      <c r="G43" s="203">
        <v>1.141127</v>
      </c>
      <c r="H43" s="203"/>
      <c r="I43" s="203"/>
      <c r="J43" s="203"/>
    </row>
    <row r="44" ht="19.5" customHeight="1" spans="1:10">
      <c r="A44" s="208"/>
      <c r="B44" s="208"/>
      <c r="C44" s="208"/>
      <c r="D44" s="205"/>
      <c r="E44" s="206" t="s">
        <v>103</v>
      </c>
      <c r="F44" s="207">
        <f t="shared" si="0"/>
        <v>11.28</v>
      </c>
      <c r="G44" s="203">
        <v>11.28</v>
      </c>
      <c r="H44" s="203"/>
      <c r="I44" s="203"/>
      <c r="J44" s="203"/>
    </row>
    <row r="45" ht="19.5" customHeight="1" spans="1:10">
      <c r="A45" s="208"/>
      <c r="B45" s="208"/>
      <c r="C45" s="208"/>
      <c r="D45" s="205"/>
      <c r="E45" s="206" t="s">
        <v>104</v>
      </c>
      <c r="F45" s="207">
        <f t="shared" si="0"/>
        <v>11.28</v>
      </c>
      <c r="G45" s="203">
        <v>11.28</v>
      </c>
      <c r="H45" s="203"/>
      <c r="I45" s="203"/>
      <c r="J45" s="203"/>
    </row>
    <row r="46" ht="19.5" customHeight="1" spans="1:10">
      <c r="A46" s="208" t="s">
        <v>105</v>
      </c>
      <c r="B46" s="208" t="s">
        <v>62</v>
      </c>
      <c r="C46" s="208" t="s">
        <v>63</v>
      </c>
      <c r="D46" s="205"/>
      <c r="E46" s="206" t="s">
        <v>106</v>
      </c>
      <c r="F46" s="207">
        <f t="shared" si="0"/>
        <v>11.28</v>
      </c>
      <c r="G46" s="203">
        <v>11.28</v>
      </c>
      <c r="H46" s="203"/>
      <c r="I46" s="203"/>
      <c r="J46" s="203"/>
    </row>
    <row r="47" ht="19.5" customHeight="1" spans="1:10">
      <c r="A47" s="208"/>
      <c r="B47" s="208"/>
      <c r="C47" s="208"/>
      <c r="D47" s="205"/>
      <c r="E47" s="206" t="s">
        <v>107</v>
      </c>
      <c r="F47" s="207">
        <f t="shared" si="0"/>
        <v>330.0756</v>
      </c>
      <c r="G47" s="203">
        <v>308.0756</v>
      </c>
      <c r="H47" s="203">
        <v>22</v>
      </c>
      <c r="I47" s="203"/>
      <c r="J47" s="203"/>
    </row>
    <row r="48" ht="19.5" customHeight="1" spans="1:10">
      <c r="A48" s="208"/>
      <c r="B48" s="208"/>
      <c r="C48" s="208"/>
      <c r="D48" s="205"/>
      <c r="E48" s="206" t="s">
        <v>108</v>
      </c>
      <c r="F48" s="207">
        <f t="shared" si="0"/>
        <v>29.1756</v>
      </c>
      <c r="G48" s="203">
        <v>29.1756</v>
      </c>
      <c r="H48" s="203"/>
      <c r="I48" s="203"/>
      <c r="J48" s="203"/>
    </row>
    <row r="49" ht="19.5" customHeight="1" spans="1:10">
      <c r="A49" s="208" t="s">
        <v>105</v>
      </c>
      <c r="B49" s="208" t="s">
        <v>85</v>
      </c>
      <c r="C49" s="208" t="s">
        <v>62</v>
      </c>
      <c r="D49" s="205"/>
      <c r="E49" s="206" t="s">
        <v>109</v>
      </c>
      <c r="F49" s="207">
        <f t="shared" si="0"/>
        <v>22</v>
      </c>
      <c r="G49" s="203"/>
      <c r="H49" s="203">
        <v>22</v>
      </c>
      <c r="I49" s="203"/>
      <c r="J49" s="203"/>
    </row>
    <row r="50" ht="19.5" customHeight="1" spans="1:10">
      <c r="A50" s="208"/>
      <c r="B50" s="208"/>
      <c r="C50" s="208"/>
      <c r="D50" s="205"/>
      <c r="E50" s="206" t="s">
        <v>103</v>
      </c>
      <c r="F50" s="207">
        <f t="shared" si="0"/>
        <v>22</v>
      </c>
      <c r="G50" s="203"/>
      <c r="H50" s="203">
        <v>22</v>
      </c>
      <c r="I50" s="203"/>
      <c r="J50" s="203"/>
    </row>
    <row r="51" ht="19.5" customHeight="1" spans="1:10">
      <c r="A51" s="208"/>
      <c r="B51" s="208"/>
      <c r="C51" s="208"/>
      <c r="D51" s="205"/>
      <c r="E51" s="206" t="s">
        <v>110</v>
      </c>
      <c r="F51" s="207">
        <f t="shared" si="0"/>
        <v>22</v>
      </c>
      <c r="G51" s="203"/>
      <c r="H51" s="203">
        <v>22</v>
      </c>
      <c r="I51" s="203"/>
      <c r="J51" s="203"/>
    </row>
    <row r="52" ht="19.5" customHeight="1" spans="1:17">
      <c r="A52" s="208" t="s">
        <v>111</v>
      </c>
      <c r="B52" s="208" t="s">
        <v>62</v>
      </c>
      <c r="C52" s="208" t="s">
        <v>112</v>
      </c>
      <c r="D52" s="205"/>
      <c r="E52" s="206" t="s">
        <v>113</v>
      </c>
      <c r="F52" s="207">
        <f t="shared" si="0"/>
        <v>13.2636</v>
      </c>
      <c r="G52" s="203">
        <v>13.2636</v>
      </c>
      <c r="H52" s="203"/>
      <c r="I52" s="203"/>
      <c r="J52" s="203"/>
      <c r="K52" s="212"/>
      <c r="L52" s="212"/>
      <c r="M52" s="212"/>
      <c r="N52" s="212"/>
      <c r="O52" s="212"/>
      <c r="P52" s="212"/>
      <c r="Q52" s="212"/>
    </row>
    <row r="53" ht="19.5" customHeight="1" spans="1:17">
      <c r="A53" s="208" t="s">
        <v>111</v>
      </c>
      <c r="B53" s="208" t="s">
        <v>62</v>
      </c>
      <c r="C53" s="208" t="s">
        <v>63</v>
      </c>
      <c r="D53" s="205"/>
      <c r="E53" s="206" t="s">
        <v>114</v>
      </c>
      <c r="F53" s="207">
        <f t="shared" si="0"/>
        <v>15.912</v>
      </c>
      <c r="G53" s="203">
        <v>15.912</v>
      </c>
      <c r="H53" s="203"/>
      <c r="I53" s="203"/>
      <c r="J53" s="203"/>
      <c r="K53" s="212"/>
      <c r="L53" s="212"/>
      <c r="M53" s="212"/>
      <c r="N53" s="212"/>
      <c r="O53" s="212"/>
      <c r="P53" s="212"/>
      <c r="Q53" s="212"/>
    </row>
    <row r="54" ht="19.5" customHeight="1" spans="1:17">
      <c r="A54" s="208"/>
      <c r="B54" s="208"/>
      <c r="C54" s="208"/>
      <c r="D54" s="205"/>
      <c r="E54" s="206" t="s">
        <v>115</v>
      </c>
      <c r="F54" s="207">
        <f t="shared" si="0"/>
        <v>3.24</v>
      </c>
      <c r="G54" s="203">
        <v>3.24</v>
      </c>
      <c r="H54" s="203"/>
      <c r="I54" s="203"/>
      <c r="J54" s="203"/>
      <c r="K54" s="213"/>
      <c r="L54" s="213"/>
      <c r="M54" s="213"/>
      <c r="N54" s="213"/>
      <c r="O54" s="214"/>
      <c r="P54" s="212"/>
      <c r="Q54" s="212"/>
    </row>
    <row r="55" ht="19.5" customHeight="1" spans="1:17">
      <c r="A55" s="208" t="s">
        <v>111</v>
      </c>
      <c r="B55" s="208" t="s">
        <v>69</v>
      </c>
      <c r="C55" s="208" t="s">
        <v>63</v>
      </c>
      <c r="D55" s="205"/>
      <c r="E55" s="206" t="s">
        <v>116</v>
      </c>
      <c r="F55" s="207">
        <f t="shared" si="0"/>
        <v>3.24</v>
      </c>
      <c r="G55" s="203">
        <v>3.24</v>
      </c>
      <c r="H55" s="203"/>
      <c r="I55" s="203"/>
      <c r="J55" s="203"/>
      <c r="K55" s="213"/>
      <c r="L55" s="213"/>
      <c r="M55" s="213"/>
      <c r="N55" s="213"/>
      <c r="O55" s="214"/>
      <c r="P55" s="212"/>
      <c r="Q55" s="212"/>
    </row>
    <row r="56" ht="19.5" customHeight="1" spans="1:17">
      <c r="A56" s="208"/>
      <c r="B56" s="208"/>
      <c r="C56" s="208"/>
      <c r="D56" s="205"/>
      <c r="E56" s="206" t="s">
        <v>117</v>
      </c>
      <c r="F56" s="207">
        <f t="shared" si="0"/>
        <v>239.46</v>
      </c>
      <c r="G56" s="203">
        <v>239.46</v>
      </c>
      <c r="H56" s="203"/>
      <c r="I56" s="203"/>
      <c r="J56" s="203"/>
      <c r="K56" s="213"/>
      <c r="L56" s="213"/>
      <c r="M56" s="213"/>
      <c r="N56" s="213"/>
      <c r="O56" s="214"/>
      <c r="P56" s="212"/>
      <c r="Q56" s="212"/>
    </row>
    <row r="57" ht="19.5" customHeight="1" spans="1:17">
      <c r="A57" s="208" t="s">
        <v>111</v>
      </c>
      <c r="B57" s="208" t="s">
        <v>96</v>
      </c>
      <c r="C57" s="208" t="s">
        <v>85</v>
      </c>
      <c r="D57" s="205"/>
      <c r="E57" s="206" t="s">
        <v>118</v>
      </c>
      <c r="F57" s="207">
        <f t="shared" si="0"/>
        <v>239.46</v>
      </c>
      <c r="G57" s="203">
        <v>239.46</v>
      </c>
      <c r="H57" s="203"/>
      <c r="I57" s="203"/>
      <c r="J57" s="203"/>
      <c r="K57" s="213"/>
      <c r="L57" s="213"/>
      <c r="M57" s="213"/>
      <c r="N57" s="213"/>
      <c r="O57" s="214"/>
      <c r="P57" s="212"/>
      <c r="Q57" s="212"/>
    </row>
    <row r="58" ht="19.5" customHeight="1" spans="1:17">
      <c r="A58" s="208"/>
      <c r="B58" s="208"/>
      <c r="C58" s="208"/>
      <c r="D58" s="205"/>
      <c r="E58" s="206" t="s">
        <v>120</v>
      </c>
      <c r="F58" s="207">
        <f t="shared" si="0"/>
        <v>36.2</v>
      </c>
      <c r="G58" s="203">
        <v>36.2</v>
      </c>
      <c r="H58" s="203"/>
      <c r="I58" s="203"/>
      <c r="J58" s="203"/>
      <c r="K58" s="213"/>
      <c r="L58" s="213"/>
      <c r="M58" s="213"/>
      <c r="N58" s="213"/>
      <c r="O58" s="214"/>
      <c r="P58" s="212"/>
      <c r="Q58" s="212"/>
    </row>
    <row r="59" ht="19.5" customHeight="1" spans="1:17">
      <c r="A59" s="208" t="s">
        <v>111</v>
      </c>
      <c r="B59" s="208" t="s">
        <v>63</v>
      </c>
      <c r="C59" s="208" t="s">
        <v>63</v>
      </c>
      <c r="D59" s="205"/>
      <c r="E59" s="206" t="s">
        <v>121</v>
      </c>
      <c r="F59" s="207">
        <f t="shared" si="0"/>
        <v>36.2</v>
      </c>
      <c r="G59" s="203">
        <v>36.2</v>
      </c>
      <c r="H59" s="203"/>
      <c r="I59" s="203"/>
      <c r="J59" s="203"/>
      <c r="K59" s="213"/>
      <c r="L59" s="213"/>
      <c r="M59" s="213"/>
      <c r="N59" s="213"/>
      <c r="O59" s="214"/>
      <c r="P59" s="212"/>
      <c r="Q59" s="212"/>
    </row>
    <row r="60" ht="19.5" customHeight="1" spans="1:17">
      <c r="A60" s="208"/>
      <c r="B60" s="208"/>
      <c r="C60" s="208"/>
      <c r="D60" s="205"/>
      <c r="E60" s="206" t="s">
        <v>122</v>
      </c>
      <c r="F60" s="207">
        <f t="shared" si="0"/>
        <v>6.4692</v>
      </c>
      <c r="G60" s="203">
        <v>6.4692</v>
      </c>
      <c r="H60" s="203"/>
      <c r="I60" s="203"/>
      <c r="J60" s="203"/>
      <c r="K60" s="213"/>
      <c r="L60" s="213"/>
      <c r="M60" s="213"/>
      <c r="N60" s="213"/>
      <c r="O60" s="214"/>
      <c r="P60" s="212"/>
      <c r="Q60" s="212"/>
    </row>
    <row r="61" ht="19.5" customHeight="1" spans="1:17">
      <c r="A61" s="208"/>
      <c r="B61" s="208"/>
      <c r="C61" s="208"/>
      <c r="D61" s="205"/>
      <c r="E61" s="206" t="s">
        <v>123</v>
      </c>
      <c r="F61" s="207">
        <f t="shared" si="0"/>
        <v>6.4692</v>
      </c>
      <c r="G61" s="203">
        <v>6.4692</v>
      </c>
      <c r="H61" s="203"/>
      <c r="I61" s="203"/>
      <c r="J61" s="203"/>
      <c r="K61" s="213"/>
      <c r="L61" s="213"/>
      <c r="M61" s="213"/>
      <c r="N61" s="213"/>
      <c r="O61" s="214"/>
      <c r="P61" s="212"/>
      <c r="Q61" s="212"/>
    </row>
    <row r="62" ht="19.5" customHeight="1" spans="1:17">
      <c r="A62" s="208" t="s">
        <v>124</v>
      </c>
      <c r="B62" s="208" t="s">
        <v>62</v>
      </c>
      <c r="C62" s="208" t="s">
        <v>62</v>
      </c>
      <c r="D62" s="205"/>
      <c r="E62" s="206" t="s">
        <v>67</v>
      </c>
      <c r="F62" s="207">
        <f t="shared" si="0"/>
        <v>6.4692</v>
      </c>
      <c r="G62" s="203">
        <v>6.4692</v>
      </c>
      <c r="H62" s="203"/>
      <c r="I62" s="203"/>
      <c r="J62" s="203"/>
      <c r="K62" s="213"/>
      <c r="L62" s="213"/>
      <c r="M62" s="213"/>
      <c r="N62" s="213"/>
      <c r="O62" s="214"/>
      <c r="P62" s="212"/>
      <c r="Q62" s="212"/>
    </row>
    <row r="63" ht="19.5" customHeight="1" spans="1:17">
      <c r="A63" s="208"/>
      <c r="B63" s="208"/>
      <c r="C63" s="208"/>
      <c r="D63" s="205"/>
      <c r="E63" s="206" t="s">
        <v>125</v>
      </c>
      <c r="F63" s="207">
        <f t="shared" si="0"/>
        <v>39.995496</v>
      </c>
      <c r="G63" s="203">
        <v>39.995496</v>
      </c>
      <c r="H63" s="203"/>
      <c r="I63" s="203"/>
      <c r="J63" s="203"/>
      <c r="K63" s="213"/>
      <c r="L63" s="213"/>
      <c r="M63" s="213"/>
      <c r="N63" s="213"/>
      <c r="O63" s="214"/>
      <c r="P63" s="212"/>
      <c r="Q63" s="212"/>
    </row>
    <row r="64" ht="19.5" customHeight="1" spans="1:17">
      <c r="A64" s="208"/>
      <c r="B64" s="208"/>
      <c r="C64" s="208"/>
      <c r="D64" s="205"/>
      <c r="E64" s="206" t="s">
        <v>126</v>
      </c>
      <c r="F64" s="207">
        <f t="shared" si="0"/>
        <v>39.995496</v>
      </c>
      <c r="G64" s="203">
        <v>39.995496</v>
      </c>
      <c r="H64" s="203"/>
      <c r="I64" s="203"/>
      <c r="J64" s="203"/>
      <c r="K64" s="212"/>
      <c r="L64" s="212"/>
      <c r="M64" s="212"/>
      <c r="N64" s="212"/>
      <c r="O64" s="212"/>
      <c r="P64" s="212"/>
      <c r="Q64" s="212"/>
    </row>
    <row r="65" ht="19.5" customHeight="1" spans="1:17">
      <c r="A65" s="208" t="s">
        <v>127</v>
      </c>
      <c r="B65" s="208" t="s">
        <v>69</v>
      </c>
      <c r="C65" s="208" t="s">
        <v>62</v>
      </c>
      <c r="D65" s="205"/>
      <c r="E65" s="206" t="s">
        <v>128</v>
      </c>
      <c r="F65" s="207">
        <f t="shared" si="0"/>
        <v>39.995496</v>
      </c>
      <c r="G65" s="203">
        <v>39.995496</v>
      </c>
      <c r="H65" s="203"/>
      <c r="I65" s="203"/>
      <c r="J65" s="203"/>
      <c r="K65" s="212"/>
      <c r="L65" s="212"/>
      <c r="M65" s="212"/>
      <c r="N65" s="212"/>
      <c r="O65" s="212"/>
      <c r="P65" s="212"/>
      <c r="Q65" s="212"/>
    </row>
    <row r="66" customHeight="1" spans="10:17">
      <c r="J66" s="215"/>
      <c r="K66" s="212"/>
      <c r="L66" s="212"/>
      <c r="M66" s="212"/>
      <c r="N66" s="212"/>
      <c r="O66" s="212"/>
      <c r="P66" s="212"/>
      <c r="Q66" s="212"/>
    </row>
    <row r="67" customHeight="1" spans="10:17">
      <c r="J67" s="215"/>
      <c r="K67" s="212"/>
      <c r="L67" s="212"/>
      <c r="M67" s="212"/>
      <c r="N67" s="212"/>
      <c r="O67" s="212"/>
      <c r="P67" s="212"/>
      <c r="Q67" s="212"/>
    </row>
    <row r="68" customHeight="1" spans="10:17">
      <c r="J68" s="215"/>
      <c r="K68" s="212"/>
      <c r="L68" s="212"/>
      <c r="M68" s="212"/>
      <c r="N68" s="212"/>
      <c r="O68" s="212"/>
      <c r="P68" s="212"/>
      <c r="Q68" s="212"/>
    </row>
    <row r="69" customHeight="1" spans="10:17">
      <c r="J69" s="215"/>
      <c r="K69" s="212"/>
      <c r="L69" s="212"/>
      <c r="M69" s="212"/>
      <c r="N69" s="212"/>
      <c r="O69" s="212"/>
      <c r="P69" s="212"/>
      <c r="Q69" s="212"/>
    </row>
    <row r="70" customHeight="1" spans="10:17">
      <c r="J70" s="215"/>
      <c r="K70" s="212"/>
      <c r="L70" s="212"/>
      <c r="M70" s="212"/>
      <c r="N70" s="212"/>
      <c r="O70" s="212"/>
      <c r="P70" s="212"/>
      <c r="Q70" s="212"/>
    </row>
    <row r="71" customHeight="1" spans="10:17">
      <c r="J71" s="215"/>
      <c r="K71" s="212"/>
      <c r="L71" s="212"/>
      <c r="M71" s="212"/>
      <c r="N71" s="212"/>
      <c r="O71" s="212"/>
      <c r="P71" s="212"/>
      <c r="Q71" s="212"/>
    </row>
    <row r="72" customHeight="1" spans="10:17">
      <c r="J72" s="215"/>
      <c r="K72" s="212"/>
      <c r="L72" s="212"/>
      <c r="M72" s="212"/>
      <c r="N72" s="212"/>
      <c r="O72" s="212"/>
      <c r="P72" s="212"/>
      <c r="Q72" s="212"/>
    </row>
    <row r="73" customHeight="1" spans="10:17">
      <c r="J73" s="215"/>
      <c r="K73" s="212"/>
      <c r="L73" s="212"/>
      <c r="M73" s="212"/>
      <c r="N73" s="212"/>
      <c r="O73" s="212"/>
      <c r="P73" s="212"/>
      <c r="Q73" s="212"/>
    </row>
    <row r="74" customHeight="1" spans="10:17">
      <c r="J74" s="215"/>
      <c r="K74" s="212"/>
      <c r="L74" s="212"/>
      <c r="M74" s="212"/>
      <c r="N74" s="212"/>
      <c r="O74" s="212"/>
      <c r="P74" s="212"/>
      <c r="Q74" s="212"/>
    </row>
    <row r="75" customHeight="1" spans="10:17">
      <c r="J75" s="215"/>
      <c r="K75" s="212"/>
      <c r="L75" s="212"/>
      <c r="M75" s="212"/>
      <c r="N75" s="212"/>
      <c r="O75" s="212"/>
      <c r="P75" s="212"/>
      <c r="Q75" s="212"/>
    </row>
  </sheetData>
  <mergeCells count="10">
    <mergeCell ref="A1:D1"/>
    <mergeCell ref="A3:J3"/>
    <mergeCell ref="A8:C8"/>
    <mergeCell ref="D6:D7"/>
    <mergeCell ref="E6:E7"/>
    <mergeCell ref="F5:F7"/>
    <mergeCell ref="G5:G7"/>
    <mergeCell ref="H5:H7"/>
    <mergeCell ref="I5:I7"/>
    <mergeCell ref="J5:J7"/>
  </mergeCells>
  <pageMargins left="0.75" right="0.75" top="1" bottom="1" header="0.5" footer="0.5"/>
  <pageSetup paperSize="9" scale="4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21"/>
  <sheetViews>
    <sheetView topLeftCell="A7" workbookViewId="0">
      <selection activeCell="B2" sqref="B2"/>
    </sheetView>
  </sheetViews>
  <sheetFormatPr defaultColWidth="6.875" defaultRowHeight="20.25" customHeight="1"/>
  <cols>
    <col min="1" max="1" width="40.125" style="1" customWidth="1"/>
    <col min="2" max="2" width="18.625" style="1" customWidth="1"/>
    <col min="3" max="3" width="31" style="1" customWidth="1"/>
    <col min="4" max="8" width="12.25" style="1" customWidth="1"/>
    <col min="9" max="34" width="6.5" style="1" customWidth="1"/>
    <col min="35" max="35" width="6.25" style="1" customWidth="1"/>
    <col min="36" max="38" width="6.875" style="1" customWidth="1"/>
    <col min="39" max="41" width="6.25" style="1" customWidth="1"/>
    <col min="42" max="253" width="8" style="1" customWidth="1"/>
    <col min="254" max="16384" width="6.875" style="1"/>
  </cols>
  <sheetData>
    <row r="1" customHeight="1" spans="1:1">
      <c r="A1" s="74"/>
    </row>
    <row r="2" customHeight="1" spans="1:34">
      <c r="A2" s="158"/>
      <c r="B2" s="158"/>
      <c r="C2" s="158"/>
      <c r="D2" s="158"/>
      <c r="E2" s="158"/>
      <c r="F2" s="158"/>
      <c r="G2" s="158"/>
      <c r="H2" s="44" t="s">
        <v>136</v>
      </c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</row>
    <row r="3" customHeight="1" spans="1:34">
      <c r="A3" s="6" t="s">
        <v>137</v>
      </c>
      <c r="B3" s="6"/>
      <c r="C3" s="6"/>
      <c r="D3" s="6"/>
      <c r="E3" s="6"/>
      <c r="F3" s="6"/>
      <c r="G3" s="6"/>
      <c r="H3" s="6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</row>
    <row r="4" customHeight="1" spans="1:34">
      <c r="A4" s="159"/>
      <c r="B4" s="159"/>
      <c r="C4" s="42"/>
      <c r="D4" s="42"/>
      <c r="E4" s="42"/>
      <c r="F4" s="42"/>
      <c r="G4" s="42"/>
      <c r="H4" s="9" t="s">
        <v>4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</row>
    <row r="5" customHeight="1" spans="1:34">
      <c r="A5" s="160" t="s">
        <v>5</v>
      </c>
      <c r="B5" s="160"/>
      <c r="C5" s="160" t="s">
        <v>6</v>
      </c>
      <c r="D5" s="160"/>
      <c r="E5" s="160"/>
      <c r="F5" s="160"/>
      <c r="G5" s="160"/>
      <c r="H5" s="160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</row>
    <row r="6" s="157" customFormat="1" ht="37.5" customHeight="1" spans="1:34">
      <c r="A6" s="161" t="s">
        <v>7</v>
      </c>
      <c r="B6" s="162" t="s">
        <v>138</v>
      </c>
      <c r="C6" s="161" t="s">
        <v>7</v>
      </c>
      <c r="D6" s="161" t="s">
        <v>36</v>
      </c>
      <c r="E6" s="163" t="s">
        <v>139</v>
      </c>
      <c r="F6" s="164" t="s">
        <v>140</v>
      </c>
      <c r="G6" s="161" t="s">
        <v>141</v>
      </c>
      <c r="H6" s="164" t="s">
        <v>142</v>
      </c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</row>
    <row r="7" ht="25.15" customHeight="1" spans="1:34">
      <c r="A7" s="165" t="s">
        <v>143</v>
      </c>
      <c r="B7" s="166">
        <v>1134.52526</v>
      </c>
      <c r="C7" s="167" t="s">
        <v>144</v>
      </c>
      <c r="D7" s="168">
        <f>SUM(D8:D16)</f>
        <v>1134.52526</v>
      </c>
      <c r="E7" s="168">
        <f>SUM(E8:E16)</f>
        <v>1134.52526</v>
      </c>
      <c r="F7" s="168"/>
      <c r="G7" s="168"/>
      <c r="H7" s="168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</row>
    <row r="8" ht="25.15" customHeight="1" spans="1:34">
      <c r="A8" s="165" t="s">
        <v>145</v>
      </c>
      <c r="B8" s="166">
        <v>1134.52526</v>
      </c>
      <c r="C8" s="169" t="s">
        <v>10</v>
      </c>
      <c r="D8" s="166">
        <v>474.57416</v>
      </c>
      <c r="E8" s="166">
        <v>474.57416</v>
      </c>
      <c r="F8" s="170"/>
      <c r="G8" s="170"/>
      <c r="H8" s="168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</row>
    <row r="9" ht="25.15" customHeight="1" spans="1:34">
      <c r="A9" s="165" t="s">
        <v>146</v>
      </c>
      <c r="B9" s="168"/>
      <c r="C9" s="171" t="s">
        <v>12</v>
      </c>
      <c r="D9" s="166">
        <v>30</v>
      </c>
      <c r="E9" s="166">
        <v>30</v>
      </c>
      <c r="F9" s="170"/>
      <c r="G9" s="170"/>
      <c r="H9" s="168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</row>
    <row r="10" ht="25.15" customHeight="1" spans="1:34">
      <c r="A10" s="165" t="s">
        <v>147</v>
      </c>
      <c r="B10" s="166"/>
      <c r="C10" s="172" t="s">
        <v>14</v>
      </c>
      <c r="D10" s="166">
        <v>6.714</v>
      </c>
      <c r="E10" s="166">
        <v>6.714</v>
      </c>
      <c r="F10" s="170"/>
      <c r="G10" s="170"/>
      <c r="H10" s="168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</row>
    <row r="11" ht="25.15" customHeight="1" spans="1:34">
      <c r="A11" s="165" t="s">
        <v>148</v>
      </c>
      <c r="B11" s="173"/>
      <c r="C11" s="169" t="s">
        <v>16</v>
      </c>
      <c r="D11" s="166">
        <v>190.197211</v>
      </c>
      <c r="E11" s="166">
        <v>190.197211</v>
      </c>
      <c r="F11" s="170"/>
      <c r="G11" s="170"/>
      <c r="H11" s="168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</row>
    <row r="12" ht="25.15" customHeight="1" spans="1:34">
      <c r="A12" s="165" t="s">
        <v>145</v>
      </c>
      <c r="B12" s="168"/>
      <c r="C12" s="169" t="s">
        <v>18</v>
      </c>
      <c r="D12" s="166">
        <v>45.219593</v>
      </c>
      <c r="E12" s="166">
        <v>45.219593</v>
      </c>
      <c r="F12" s="170"/>
      <c r="G12" s="170"/>
      <c r="H12" s="168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</row>
    <row r="13" ht="25.15" customHeight="1" spans="1:34">
      <c r="A13" s="165" t="s">
        <v>146</v>
      </c>
      <c r="B13" s="168"/>
      <c r="C13" s="169" t="s">
        <v>20</v>
      </c>
      <c r="D13" s="166">
        <v>33.28</v>
      </c>
      <c r="E13" s="166">
        <v>33.28</v>
      </c>
      <c r="F13" s="170"/>
      <c r="G13" s="170"/>
      <c r="H13" s="168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</row>
    <row r="14" ht="25.15" customHeight="1" spans="1:34">
      <c r="A14" s="165" t="s">
        <v>147</v>
      </c>
      <c r="B14" s="168"/>
      <c r="C14" s="169" t="s">
        <v>21</v>
      </c>
      <c r="D14" s="174">
        <v>308.0756</v>
      </c>
      <c r="E14" s="174">
        <v>308.0756</v>
      </c>
      <c r="F14" s="170"/>
      <c r="G14" s="170"/>
      <c r="H14" s="168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</row>
    <row r="15" ht="25.15" customHeight="1" spans="1:34">
      <c r="A15" s="165" t="s">
        <v>149</v>
      </c>
      <c r="B15" s="166"/>
      <c r="C15" s="172" t="s">
        <v>22</v>
      </c>
      <c r="D15" s="174">
        <v>6.4692</v>
      </c>
      <c r="E15" s="174">
        <v>6.4692</v>
      </c>
      <c r="F15" s="170"/>
      <c r="G15" s="170"/>
      <c r="H15" s="168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</row>
    <row r="16" ht="25.15" customHeight="1" spans="1:34">
      <c r="A16" s="175"/>
      <c r="B16" s="176"/>
      <c r="C16" s="169" t="s">
        <v>23</v>
      </c>
      <c r="D16" s="174">
        <v>39.995496</v>
      </c>
      <c r="E16" s="174">
        <v>39.995496</v>
      </c>
      <c r="F16" s="166"/>
      <c r="G16" s="166"/>
      <c r="H16" s="166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</row>
    <row r="17" ht="25.15" customHeight="1" spans="1:34">
      <c r="A17" s="177"/>
      <c r="B17" s="174"/>
      <c r="C17" s="177"/>
      <c r="D17" s="174"/>
      <c r="E17" s="174"/>
      <c r="F17" s="174"/>
      <c r="G17" s="174"/>
      <c r="H17" s="174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</row>
    <row r="18" ht="25.15" customHeight="1" spans="1:34">
      <c r="A18" s="169"/>
      <c r="B18" s="166"/>
      <c r="C18" s="169" t="s">
        <v>150</v>
      </c>
      <c r="D18" s="178"/>
      <c r="E18" s="179"/>
      <c r="F18" s="179"/>
      <c r="G18" s="179"/>
      <c r="H18" s="166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</row>
    <row r="19" ht="25.15" customHeight="1" spans="1:34">
      <c r="A19" s="169"/>
      <c r="B19" s="180"/>
      <c r="C19" s="169"/>
      <c r="D19" s="174"/>
      <c r="E19" s="181"/>
      <c r="F19" s="181"/>
      <c r="G19" s="181"/>
      <c r="H19" s="181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</row>
    <row r="20" customHeight="1" spans="1:34">
      <c r="A20" s="177" t="s">
        <v>31</v>
      </c>
      <c r="B20" s="166">
        <v>1134.52526</v>
      </c>
      <c r="C20" s="177" t="s">
        <v>32</v>
      </c>
      <c r="D20" s="166">
        <v>1134.52526</v>
      </c>
      <c r="E20" s="166">
        <v>1134.52526</v>
      </c>
      <c r="F20" s="174"/>
      <c r="G20" s="174"/>
      <c r="H20" s="174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</row>
    <row r="21" customHeight="1" spans="1:34">
      <c r="A21" s="182"/>
      <c r="B21" s="183"/>
      <c r="C21" s="184"/>
      <c r="D21" s="184"/>
      <c r="E21" s="184"/>
      <c r="F21" s="184"/>
      <c r="G21" s="184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</row>
  </sheetData>
  <mergeCells count="1">
    <mergeCell ref="A3:H3"/>
  </mergeCells>
  <pageMargins left="0.75" right="0.75" top="1" bottom="1" header="0.5" footer="0.5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N59"/>
  <sheetViews>
    <sheetView topLeftCell="D1" workbookViewId="0">
      <pane xSplit="2" ySplit="7" topLeftCell="F8" activePane="bottomRight" state="frozen"/>
      <selection/>
      <selection pane="topRight"/>
      <selection pane="bottomLeft"/>
      <selection pane="bottomRight" activeCell="E2" sqref="E2"/>
    </sheetView>
  </sheetViews>
  <sheetFormatPr defaultColWidth="6.875" defaultRowHeight="12.75" customHeight="1"/>
  <cols>
    <col min="1" max="3" width="4.5" style="89" customWidth="1"/>
    <col min="4" max="4" width="5.75" style="89" customWidth="1"/>
    <col min="5" max="5" width="26.125" style="89" customWidth="1"/>
    <col min="6" max="6" width="13.75" style="127" customWidth="1"/>
    <col min="7" max="7" width="10.5" style="127" customWidth="1"/>
    <col min="8" max="8" width="11.125" style="127" customWidth="1"/>
    <col min="9" max="9" width="10.75" style="127" customWidth="1"/>
    <col min="10" max="12" width="10" style="127" customWidth="1"/>
    <col min="13" max="33" width="9.75" style="127" customWidth="1"/>
    <col min="34" max="34" width="12.875" style="127" customWidth="1"/>
    <col min="35" max="35" width="12.625" style="127" customWidth="1"/>
    <col min="36" max="36" width="10.75" style="127" customWidth="1"/>
    <col min="37" max="37" width="10.25" style="127" customWidth="1"/>
    <col min="38" max="38" width="9.125" style="127" customWidth="1"/>
    <col min="39" max="66" width="6.625" style="127" customWidth="1"/>
    <col min="67" max="202" width="6.875" style="89" customWidth="1"/>
    <col min="203" max="16384" width="6.875" style="89"/>
  </cols>
  <sheetData>
    <row r="1" ht="30" customHeight="1" spans="1:9">
      <c r="A1" s="90" t="s">
        <v>151</v>
      </c>
      <c r="B1" s="90"/>
      <c r="C1" s="90"/>
      <c r="D1" s="90"/>
      <c r="F1" s="133"/>
      <c r="G1" s="133"/>
      <c r="H1" s="133"/>
      <c r="I1" s="133"/>
    </row>
    <row r="2" customHeight="1" spans="66:66">
      <c r="BN2" s="127" t="s">
        <v>152</v>
      </c>
    </row>
    <row r="3" ht="20.1" customHeight="1" spans="1:66">
      <c r="A3" s="134" t="s">
        <v>153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</row>
    <row r="4" ht="20.1" customHeight="1" spans="1:66">
      <c r="A4" s="97"/>
      <c r="B4" s="97"/>
      <c r="C4" s="97"/>
      <c r="D4" s="97"/>
      <c r="E4" s="97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6" t="s">
        <v>4</v>
      </c>
    </row>
    <row r="5" ht="28.5" customHeight="1" spans="1:66">
      <c r="A5" s="136" t="s">
        <v>35</v>
      </c>
      <c r="B5" s="136"/>
      <c r="C5" s="136"/>
      <c r="D5" s="136"/>
      <c r="E5" s="136"/>
      <c r="F5" s="137" t="s">
        <v>36</v>
      </c>
      <c r="G5" s="137" t="s">
        <v>154</v>
      </c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 t="s">
        <v>155</v>
      </c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53" t="s">
        <v>156</v>
      </c>
      <c r="AI5" s="153"/>
      <c r="AJ5" s="153"/>
      <c r="AK5" s="153"/>
      <c r="AL5" s="153"/>
      <c r="AM5" s="153" t="s">
        <v>157</v>
      </c>
      <c r="AN5" s="153"/>
      <c r="AO5" s="153"/>
      <c r="AP5" s="153"/>
      <c r="AQ5" s="153" t="s">
        <v>158</v>
      </c>
      <c r="AR5" s="153"/>
      <c r="AS5" s="153"/>
      <c r="AT5" s="153"/>
      <c r="AU5" s="153" t="s">
        <v>159</v>
      </c>
      <c r="AV5" s="153"/>
      <c r="AW5" s="153"/>
      <c r="AX5" s="153" t="s">
        <v>160</v>
      </c>
      <c r="AY5" s="153"/>
      <c r="AZ5" s="153"/>
      <c r="BA5" s="153" t="s">
        <v>161</v>
      </c>
      <c r="BB5" s="153"/>
      <c r="BC5" s="153"/>
      <c r="BD5" s="153"/>
      <c r="BE5" s="153"/>
      <c r="BF5" s="153" t="s">
        <v>162</v>
      </c>
      <c r="BG5" s="153"/>
      <c r="BH5" s="153"/>
      <c r="BI5" s="153"/>
      <c r="BJ5" s="153"/>
      <c r="BK5" s="153" t="s">
        <v>163</v>
      </c>
      <c r="BL5" s="153"/>
      <c r="BM5" s="153"/>
      <c r="BN5" s="153"/>
    </row>
    <row r="6" ht="21" customHeight="1" spans="1:66">
      <c r="A6" s="136" t="s">
        <v>46</v>
      </c>
      <c r="B6" s="136"/>
      <c r="C6" s="136"/>
      <c r="D6" s="138" t="s">
        <v>47</v>
      </c>
      <c r="E6" s="138" t="s">
        <v>48</v>
      </c>
      <c r="F6" s="137"/>
      <c r="G6" s="137" t="s">
        <v>51</v>
      </c>
      <c r="H6" s="137" t="s">
        <v>164</v>
      </c>
      <c r="I6" s="137" t="s">
        <v>165</v>
      </c>
      <c r="J6" s="137" t="s">
        <v>166</v>
      </c>
      <c r="K6" s="137" t="s">
        <v>167</v>
      </c>
      <c r="L6" s="137" t="s">
        <v>168</v>
      </c>
      <c r="M6" s="137" t="s">
        <v>169</v>
      </c>
      <c r="N6" s="137" t="s">
        <v>170</v>
      </c>
      <c r="O6" s="137" t="s">
        <v>171</v>
      </c>
      <c r="P6" s="137" t="s">
        <v>172</v>
      </c>
      <c r="Q6" s="137" t="s">
        <v>173</v>
      </c>
      <c r="R6" s="137" t="s">
        <v>51</v>
      </c>
      <c r="S6" s="137" t="s">
        <v>174</v>
      </c>
      <c r="T6" s="137" t="s">
        <v>175</v>
      </c>
      <c r="U6" s="137" t="s">
        <v>176</v>
      </c>
      <c r="V6" s="137" t="s">
        <v>177</v>
      </c>
      <c r="W6" s="150" t="s">
        <v>178</v>
      </c>
      <c r="X6" s="137" t="s">
        <v>179</v>
      </c>
      <c r="Y6" s="137" t="s">
        <v>180</v>
      </c>
      <c r="Z6" s="137" t="s">
        <v>181</v>
      </c>
      <c r="AA6" s="137" t="s">
        <v>182</v>
      </c>
      <c r="AB6" s="137" t="s">
        <v>183</v>
      </c>
      <c r="AC6" s="137" t="s">
        <v>184</v>
      </c>
      <c r="AD6" s="137" t="s">
        <v>185</v>
      </c>
      <c r="AE6" s="137" t="s">
        <v>186</v>
      </c>
      <c r="AF6" s="137" t="s">
        <v>187</v>
      </c>
      <c r="AG6" s="137" t="s">
        <v>188</v>
      </c>
      <c r="AH6" s="154" t="s">
        <v>51</v>
      </c>
      <c r="AI6" s="154" t="s">
        <v>189</v>
      </c>
      <c r="AJ6" s="154" t="s">
        <v>190</v>
      </c>
      <c r="AK6" s="154" t="s">
        <v>191</v>
      </c>
      <c r="AL6" s="154" t="s">
        <v>192</v>
      </c>
      <c r="AM6" s="154" t="s">
        <v>51</v>
      </c>
      <c r="AN6" s="154" t="s">
        <v>193</v>
      </c>
      <c r="AO6" s="154" t="s">
        <v>194</v>
      </c>
      <c r="AP6" s="154" t="s">
        <v>195</v>
      </c>
      <c r="AQ6" s="154" t="s">
        <v>51</v>
      </c>
      <c r="AR6" s="154" t="s">
        <v>196</v>
      </c>
      <c r="AS6" s="154" t="s">
        <v>197</v>
      </c>
      <c r="AT6" s="154" t="s">
        <v>195</v>
      </c>
      <c r="AU6" s="154" t="s">
        <v>51</v>
      </c>
      <c r="AV6" s="154" t="s">
        <v>198</v>
      </c>
      <c r="AW6" s="154" t="s">
        <v>199</v>
      </c>
      <c r="AX6" s="154" t="s">
        <v>51</v>
      </c>
      <c r="AY6" s="154" t="s">
        <v>200</v>
      </c>
      <c r="AZ6" s="154" t="s">
        <v>201</v>
      </c>
      <c r="BA6" s="154" t="s">
        <v>51</v>
      </c>
      <c r="BB6" s="154" t="s">
        <v>202</v>
      </c>
      <c r="BC6" s="154" t="s">
        <v>188</v>
      </c>
      <c r="BD6" s="154" t="s">
        <v>203</v>
      </c>
      <c r="BE6" s="154" t="s">
        <v>195</v>
      </c>
      <c r="BF6" s="154" t="s">
        <v>51</v>
      </c>
      <c r="BG6" s="154" t="s">
        <v>202</v>
      </c>
      <c r="BH6" s="154" t="s">
        <v>188</v>
      </c>
      <c r="BI6" s="154" t="s">
        <v>203</v>
      </c>
      <c r="BJ6" s="154" t="s">
        <v>195</v>
      </c>
      <c r="BK6" s="154" t="s">
        <v>51</v>
      </c>
      <c r="BL6" s="154" t="s">
        <v>204</v>
      </c>
      <c r="BM6" s="154" t="s">
        <v>205</v>
      </c>
      <c r="BN6" s="154" t="s">
        <v>195</v>
      </c>
    </row>
    <row r="7" ht="21" customHeight="1" spans="1:66">
      <c r="A7" s="139" t="s">
        <v>56</v>
      </c>
      <c r="B7" s="139" t="s">
        <v>57</v>
      </c>
      <c r="C7" s="139" t="s">
        <v>58</v>
      </c>
      <c r="D7" s="138"/>
      <c r="E7" s="138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50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</row>
    <row r="8" ht="19.5" customHeight="1" spans="1:66">
      <c r="A8" s="140" t="s">
        <v>36</v>
      </c>
      <c r="B8" s="140"/>
      <c r="C8" s="140"/>
      <c r="D8" s="140" t="s">
        <v>119</v>
      </c>
      <c r="E8" s="141" t="s">
        <v>0</v>
      </c>
      <c r="F8" s="137">
        <v>1134.52526</v>
      </c>
      <c r="G8" s="137">
        <v>376.6233</v>
      </c>
      <c r="H8" s="142">
        <v>109.9824</v>
      </c>
      <c r="I8" s="142">
        <v>91.2036</v>
      </c>
      <c r="J8" s="142">
        <v>7.1526</v>
      </c>
      <c r="K8" s="142">
        <v>19.8852</v>
      </c>
      <c r="L8" s="142">
        <v>45.64476</v>
      </c>
      <c r="M8" s="142">
        <v>18.257904</v>
      </c>
      <c r="N8" s="142">
        <v>15.975666</v>
      </c>
      <c r="O8" s="149">
        <v>1.525674</v>
      </c>
      <c r="P8" s="142">
        <v>39.995496</v>
      </c>
      <c r="Q8" s="142">
        <v>27</v>
      </c>
      <c r="R8" s="149">
        <v>360.66656</v>
      </c>
      <c r="S8" s="142">
        <v>148.41</v>
      </c>
      <c r="T8" s="142">
        <v>6</v>
      </c>
      <c r="U8" s="142">
        <v>8</v>
      </c>
      <c r="V8" s="142">
        <v>21</v>
      </c>
      <c r="W8" s="142">
        <v>15</v>
      </c>
      <c r="X8" s="142">
        <v>1</v>
      </c>
      <c r="Y8" s="142">
        <v>1</v>
      </c>
      <c r="Z8" s="142">
        <v>1</v>
      </c>
      <c r="AA8" s="142">
        <v>13.152</v>
      </c>
      <c r="AB8" s="142">
        <v>2.74956</v>
      </c>
      <c r="AC8" s="142">
        <v>1.8</v>
      </c>
      <c r="AD8" s="142">
        <v>18.72</v>
      </c>
      <c r="AE8" s="142">
        <v>94.835</v>
      </c>
      <c r="AF8" s="142">
        <v>22</v>
      </c>
      <c r="AG8" s="142">
        <v>6</v>
      </c>
      <c r="AH8" s="142">
        <v>397.2354</v>
      </c>
      <c r="AI8" s="142">
        <v>176.4384</v>
      </c>
      <c r="AJ8" s="142">
        <v>114.36</v>
      </c>
      <c r="AK8" s="137">
        <v>105.072</v>
      </c>
      <c r="AL8" s="155">
        <v>1.365</v>
      </c>
      <c r="AM8" s="137">
        <v>0</v>
      </c>
      <c r="AN8" s="137">
        <v>0</v>
      </c>
      <c r="AO8" s="137">
        <v>0</v>
      </c>
      <c r="AP8" s="137">
        <v>0</v>
      </c>
      <c r="AQ8" s="137">
        <v>0</v>
      </c>
      <c r="AR8" s="137">
        <v>0</v>
      </c>
      <c r="AS8" s="137">
        <v>0</v>
      </c>
      <c r="AT8" s="137">
        <v>0</v>
      </c>
      <c r="AU8" s="137">
        <v>0</v>
      </c>
      <c r="AV8" s="137">
        <v>0</v>
      </c>
      <c r="AW8" s="137">
        <v>0</v>
      </c>
      <c r="AX8" s="137">
        <v>0</v>
      </c>
      <c r="AY8" s="137">
        <v>0</v>
      </c>
      <c r="AZ8" s="137">
        <v>0</v>
      </c>
      <c r="BA8" s="137">
        <v>0</v>
      </c>
      <c r="BB8" s="137">
        <v>0</v>
      </c>
      <c r="BC8" s="137">
        <v>0</v>
      </c>
      <c r="BD8" s="137">
        <v>0</v>
      </c>
      <c r="BE8" s="137">
        <v>0</v>
      </c>
      <c r="BF8" s="142">
        <v>0</v>
      </c>
      <c r="BG8" s="137">
        <v>0</v>
      </c>
      <c r="BH8" s="137">
        <v>0</v>
      </c>
      <c r="BI8" s="137">
        <v>0</v>
      </c>
      <c r="BJ8" s="137">
        <v>0</v>
      </c>
      <c r="BK8" s="137">
        <v>0</v>
      </c>
      <c r="BL8" s="137">
        <v>0</v>
      </c>
      <c r="BM8" s="137">
        <v>0</v>
      </c>
      <c r="BN8" s="137">
        <v>0</v>
      </c>
    </row>
    <row r="9" ht="19.5" customHeight="1" spans="1:66">
      <c r="A9" s="143"/>
      <c r="B9" s="143"/>
      <c r="C9" s="143"/>
      <c r="D9" s="140"/>
      <c r="E9" s="144" t="s">
        <v>60</v>
      </c>
      <c r="F9" s="137">
        <f t="shared" ref="F9:F40" si="0">SUM(G9+R9+AH9)</f>
        <v>349.51416</v>
      </c>
      <c r="G9" s="137">
        <v>191.6862</v>
      </c>
      <c r="H9" s="142">
        <v>82.506</v>
      </c>
      <c r="I9" s="142">
        <v>84.0276</v>
      </c>
      <c r="J9" s="142">
        <v>7.1526</v>
      </c>
      <c r="K9" s="142">
        <v>0</v>
      </c>
      <c r="L9" s="142">
        <v>0</v>
      </c>
      <c r="M9" s="142">
        <v>0</v>
      </c>
      <c r="N9" s="142">
        <v>0</v>
      </c>
      <c r="O9" s="149">
        <v>0</v>
      </c>
      <c r="P9" s="142">
        <v>0</v>
      </c>
      <c r="Q9" s="142">
        <v>18</v>
      </c>
      <c r="R9" s="149">
        <f>SUM(S9:AG9)</f>
        <v>155.76456</v>
      </c>
      <c r="S9" s="151">
        <v>39.86</v>
      </c>
      <c r="T9" s="142">
        <v>6</v>
      </c>
      <c r="U9" s="142">
        <v>8</v>
      </c>
      <c r="V9" s="142">
        <v>21</v>
      </c>
      <c r="W9" s="142">
        <v>15</v>
      </c>
      <c r="X9" s="142">
        <v>1</v>
      </c>
      <c r="Y9" s="142">
        <v>1</v>
      </c>
      <c r="Z9" s="142">
        <v>1</v>
      </c>
      <c r="AA9" s="142">
        <v>3</v>
      </c>
      <c r="AB9" s="142">
        <v>2.74956</v>
      </c>
      <c r="AC9" s="142">
        <v>1.8</v>
      </c>
      <c r="AD9" s="142">
        <v>18.72</v>
      </c>
      <c r="AE9" s="142">
        <v>30.635</v>
      </c>
      <c r="AF9" s="142">
        <v>0</v>
      </c>
      <c r="AG9" s="142">
        <v>6</v>
      </c>
      <c r="AH9" s="137">
        <f>SUM(AI9:AL9)</f>
        <v>2.0634</v>
      </c>
      <c r="AI9" s="142">
        <v>0.6984</v>
      </c>
      <c r="AJ9" s="147">
        <v>0</v>
      </c>
      <c r="AK9" s="137">
        <v>0</v>
      </c>
      <c r="AL9" s="155">
        <v>1.365</v>
      </c>
      <c r="AM9" s="137">
        <v>0</v>
      </c>
      <c r="AN9" s="137">
        <v>0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37">
        <v>0</v>
      </c>
      <c r="AU9" s="137">
        <v>0</v>
      </c>
      <c r="AV9" s="137">
        <v>0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37">
        <v>0</v>
      </c>
      <c r="BC9" s="137">
        <v>0</v>
      </c>
      <c r="BD9" s="137">
        <v>0</v>
      </c>
      <c r="BE9" s="137">
        <v>0</v>
      </c>
      <c r="BF9" s="137">
        <v>0</v>
      </c>
      <c r="BG9" s="137">
        <v>0</v>
      </c>
      <c r="BH9" s="137">
        <v>0</v>
      </c>
      <c r="BI9" s="137">
        <v>0</v>
      </c>
      <c r="BJ9" s="137">
        <v>0</v>
      </c>
      <c r="BK9" s="137">
        <v>0</v>
      </c>
      <c r="BL9" s="137">
        <v>0</v>
      </c>
      <c r="BM9" s="137">
        <v>0</v>
      </c>
      <c r="BN9" s="137">
        <v>0</v>
      </c>
    </row>
    <row r="10" ht="19.5" customHeight="1" spans="1:66">
      <c r="A10" s="143"/>
      <c r="B10" s="143"/>
      <c r="C10" s="143"/>
      <c r="D10" s="140"/>
      <c r="E10" s="144" t="s">
        <v>61</v>
      </c>
      <c r="F10" s="137">
        <f t="shared" si="0"/>
        <v>14</v>
      </c>
      <c r="G10" s="137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9">
        <v>0</v>
      </c>
      <c r="P10" s="142">
        <v>0</v>
      </c>
      <c r="Q10" s="142">
        <v>0</v>
      </c>
      <c r="R10" s="149">
        <f t="shared" ref="R10:R59" si="1">SUM(S10:AG10)</f>
        <v>14</v>
      </c>
      <c r="S10" s="151">
        <v>8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6</v>
      </c>
      <c r="AH10" s="137">
        <f t="shared" ref="AH10:AH59" si="2">SUM(AI10:AL10)</f>
        <v>0</v>
      </c>
      <c r="AI10" s="137">
        <v>0</v>
      </c>
      <c r="AJ10" s="147">
        <v>0</v>
      </c>
      <c r="AK10" s="137">
        <v>0</v>
      </c>
      <c r="AL10" s="137">
        <v>0</v>
      </c>
      <c r="AM10" s="137">
        <v>0</v>
      </c>
      <c r="AN10" s="137">
        <v>0</v>
      </c>
      <c r="AO10" s="137">
        <v>0</v>
      </c>
      <c r="AP10" s="137">
        <v>0</v>
      </c>
      <c r="AQ10" s="137">
        <v>0</v>
      </c>
      <c r="AR10" s="137">
        <v>0</v>
      </c>
      <c r="AS10" s="137">
        <v>0</v>
      </c>
      <c r="AT10" s="137">
        <v>0</v>
      </c>
      <c r="AU10" s="137">
        <v>0</v>
      </c>
      <c r="AV10" s="137">
        <v>0</v>
      </c>
      <c r="AW10" s="137">
        <v>0</v>
      </c>
      <c r="AX10" s="137">
        <v>0</v>
      </c>
      <c r="AY10" s="137">
        <v>0</v>
      </c>
      <c r="AZ10" s="137">
        <v>0</v>
      </c>
      <c r="BA10" s="137">
        <v>0</v>
      </c>
      <c r="BB10" s="137">
        <v>0</v>
      </c>
      <c r="BC10" s="137">
        <v>0</v>
      </c>
      <c r="BD10" s="137">
        <v>0</v>
      </c>
      <c r="BE10" s="137">
        <v>0</v>
      </c>
      <c r="BF10" s="137">
        <v>0</v>
      </c>
      <c r="BG10" s="137">
        <v>0</v>
      </c>
      <c r="BH10" s="137">
        <v>0</v>
      </c>
      <c r="BI10" s="137">
        <v>0</v>
      </c>
      <c r="BJ10" s="137">
        <v>0</v>
      </c>
      <c r="BK10" s="137">
        <v>0</v>
      </c>
      <c r="BL10" s="137">
        <v>0</v>
      </c>
      <c r="BM10" s="137">
        <v>0</v>
      </c>
      <c r="BN10" s="137">
        <v>0</v>
      </c>
    </row>
    <row r="11" ht="19.5" customHeight="1" spans="1:66">
      <c r="A11" s="143"/>
      <c r="B11" s="143"/>
      <c r="C11" s="143"/>
      <c r="D11" s="140"/>
      <c r="E11" s="144" t="s">
        <v>64</v>
      </c>
      <c r="F11" s="137">
        <f t="shared" si="0"/>
        <v>8</v>
      </c>
      <c r="G11" s="137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9">
        <v>0</v>
      </c>
      <c r="P11" s="142">
        <v>0</v>
      </c>
      <c r="Q11" s="142">
        <v>0</v>
      </c>
      <c r="R11" s="149">
        <f t="shared" si="1"/>
        <v>8</v>
      </c>
      <c r="S11" s="151">
        <v>8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37">
        <f t="shared" si="2"/>
        <v>0</v>
      </c>
      <c r="AI11" s="137">
        <v>0</v>
      </c>
      <c r="AJ11" s="147">
        <v>0</v>
      </c>
      <c r="AK11" s="137">
        <v>0</v>
      </c>
      <c r="AL11" s="137">
        <v>0</v>
      </c>
      <c r="AM11" s="137">
        <v>0</v>
      </c>
      <c r="AN11" s="137">
        <v>0</v>
      </c>
      <c r="AO11" s="137">
        <v>0</v>
      </c>
      <c r="AP11" s="137">
        <v>0</v>
      </c>
      <c r="AQ11" s="137">
        <v>0</v>
      </c>
      <c r="AR11" s="137">
        <v>0</v>
      </c>
      <c r="AS11" s="137">
        <v>0</v>
      </c>
      <c r="AT11" s="137">
        <v>0</v>
      </c>
      <c r="AU11" s="137">
        <v>0</v>
      </c>
      <c r="AV11" s="137">
        <v>0</v>
      </c>
      <c r="AW11" s="137">
        <v>0</v>
      </c>
      <c r="AX11" s="137">
        <v>0</v>
      </c>
      <c r="AY11" s="137">
        <v>0</v>
      </c>
      <c r="AZ11" s="137">
        <v>0</v>
      </c>
      <c r="BA11" s="137">
        <v>0</v>
      </c>
      <c r="BB11" s="137">
        <v>0</v>
      </c>
      <c r="BC11" s="137">
        <v>0</v>
      </c>
      <c r="BD11" s="137">
        <v>0</v>
      </c>
      <c r="BE11" s="137">
        <v>0</v>
      </c>
      <c r="BF11" s="137">
        <v>0</v>
      </c>
      <c r="BG11" s="137">
        <v>0</v>
      </c>
      <c r="BH11" s="137">
        <v>0</v>
      </c>
      <c r="BI11" s="137">
        <v>0</v>
      </c>
      <c r="BJ11" s="137">
        <v>0</v>
      </c>
      <c r="BK11" s="137">
        <v>0</v>
      </c>
      <c r="BL11" s="137">
        <v>0</v>
      </c>
      <c r="BM11" s="137">
        <v>0</v>
      </c>
      <c r="BN11" s="137">
        <v>0</v>
      </c>
    </row>
    <row r="12" ht="19.5" customHeight="1" spans="1:66">
      <c r="A12" s="143"/>
      <c r="B12" s="143"/>
      <c r="C12" s="143"/>
      <c r="D12" s="145"/>
      <c r="E12" s="144" t="s">
        <v>65</v>
      </c>
      <c r="F12" s="137">
        <f t="shared" si="0"/>
        <v>283.257</v>
      </c>
      <c r="G12" s="137">
        <v>177.4986</v>
      </c>
      <c r="H12" s="142">
        <v>74.6064</v>
      </c>
      <c r="I12" s="142">
        <v>77.7396</v>
      </c>
      <c r="J12" s="142">
        <v>7.1526</v>
      </c>
      <c r="K12" s="142">
        <v>0</v>
      </c>
      <c r="L12" s="142">
        <v>0</v>
      </c>
      <c r="M12" s="142">
        <v>0</v>
      </c>
      <c r="N12" s="142">
        <v>0</v>
      </c>
      <c r="O12" s="149">
        <v>0</v>
      </c>
      <c r="P12" s="142">
        <v>0</v>
      </c>
      <c r="Q12" s="142">
        <v>18</v>
      </c>
      <c r="R12" s="149"/>
      <c r="S12" s="151">
        <v>28.5</v>
      </c>
      <c r="T12" s="142">
        <v>6</v>
      </c>
      <c r="U12" s="142">
        <v>8</v>
      </c>
      <c r="V12" s="142">
        <v>21</v>
      </c>
      <c r="W12" s="142">
        <v>15</v>
      </c>
      <c r="X12" s="142">
        <v>1</v>
      </c>
      <c r="Y12" s="142">
        <v>1</v>
      </c>
      <c r="Z12" s="142">
        <v>1</v>
      </c>
      <c r="AA12" s="142">
        <v>3</v>
      </c>
      <c r="AB12" s="142">
        <v>2.74956</v>
      </c>
      <c r="AC12" s="142">
        <v>1.8</v>
      </c>
      <c r="AD12" s="142">
        <v>18.72</v>
      </c>
      <c r="AE12" s="142">
        <v>30.635</v>
      </c>
      <c r="AF12" s="142">
        <v>0</v>
      </c>
      <c r="AG12" s="142">
        <v>0</v>
      </c>
      <c r="AH12" s="137">
        <f t="shared" si="2"/>
        <v>105.7584</v>
      </c>
      <c r="AI12" s="142">
        <v>0.6984</v>
      </c>
      <c r="AJ12" s="147">
        <v>0</v>
      </c>
      <c r="AK12" s="147">
        <v>105.06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</row>
    <row r="13" ht="19.5" customHeight="1" spans="1:66">
      <c r="A13" s="143" t="s">
        <v>59</v>
      </c>
      <c r="B13" s="143" t="s">
        <v>62</v>
      </c>
      <c r="C13" s="143" t="s">
        <v>63</v>
      </c>
      <c r="D13" s="145"/>
      <c r="E13" s="144" t="s">
        <v>67</v>
      </c>
      <c r="F13" s="137">
        <f t="shared" si="0"/>
        <v>323.26816</v>
      </c>
      <c r="G13" s="137">
        <v>177.4986</v>
      </c>
      <c r="H13" s="142">
        <v>74.6064</v>
      </c>
      <c r="I13" s="142">
        <v>77.7396</v>
      </c>
      <c r="J13" s="142">
        <v>7.1526</v>
      </c>
      <c r="K13" s="142">
        <v>0</v>
      </c>
      <c r="L13" s="142">
        <v>0</v>
      </c>
      <c r="M13" s="142">
        <v>0</v>
      </c>
      <c r="N13" s="142">
        <v>0</v>
      </c>
      <c r="O13" s="149">
        <v>0</v>
      </c>
      <c r="P13" s="142">
        <v>0</v>
      </c>
      <c r="Q13" s="142">
        <v>18</v>
      </c>
      <c r="R13" s="149">
        <f t="shared" si="1"/>
        <v>144.40456</v>
      </c>
      <c r="S13" s="151">
        <v>28.5</v>
      </c>
      <c r="T13" s="142">
        <v>6</v>
      </c>
      <c r="U13" s="142">
        <v>8</v>
      </c>
      <c r="V13" s="142">
        <v>21</v>
      </c>
      <c r="W13" s="142">
        <v>15</v>
      </c>
      <c r="X13" s="142">
        <v>1</v>
      </c>
      <c r="Y13" s="142">
        <v>1</v>
      </c>
      <c r="Z13" s="142">
        <v>1</v>
      </c>
      <c r="AA13" s="142">
        <v>3</v>
      </c>
      <c r="AB13" s="142">
        <v>2.74956</v>
      </c>
      <c r="AC13" s="142">
        <v>1.8</v>
      </c>
      <c r="AD13" s="142">
        <v>18.72</v>
      </c>
      <c r="AE13" s="142">
        <v>30.635</v>
      </c>
      <c r="AF13" s="142">
        <v>0</v>
      </c>
      <c r="AG13" s="142">
        <v>6</v>
      </c>
      <c r="AH13" s="137">
        <f t="shared" si="2"/>
        <v>1.365</v>
      </c>
      <c r="AI13" s="147">
        <v>0</v>
      </c>
      <c r="AJ13" s="147">
        <v>0</v>
      </c>
      <c r="AK13" s="147">
        <v>0</v>
      </c>
      <c r="AL13" s="155">
        <v>1.365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</row>
    <row r="14" ht="19.5" customHeight="1" spans="1:66">
      <c r="A14" s="143"/>
      <c r="B14" s="143"/>
      <c r="C14" s="143"/>
      <c r="D14" s="145"/>
      <c r="E14" s="144" t="s">
        <v>68</v>
      </c>
      <c r="F14" s="137">
        <f t="shared" si="0"/>
        <v>20.5476</v>
      </c>
      <c r="G14" s="137">
        <v>14.1876</v>
      </c>
      <c r="H14" s="142">
        <v>7.8996</v>
      </c>
      <c r="I14" s="142">
        <v>6.288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9">
        <v>0</v>
      </c>
      <c r="P14" s="142">
        <v>0</v>
      </c>
      <c r="Q14" s="142">
        <v>0</v>
      </c>
      <c r="R14" s="149">
        <f t="shared" si="1"/>
        <v>6.36</v>
      </c>
      <c r="S14" s="151">
        <v>0.36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6</v>
      </c>
      <c r="AH14" s="137">
        <f t="shared" si="2"/>
        <v>0</v>
      </c>
      <c r="AI14" s="147">
        <v>0</v>
      </c>
      <c r="AJ14" s="147">
        <v>0</v>
      </c>
      <c r="AK14" s="147">
        <v>0</v>
      </c>
      <c r="AL14" s="147">
        <v>0</v>
      </c>
      <c r="AM14" s="147">
        <v>0</v>
      </c>
      <c r="AN14" s="147">
        <v>0</v>
      </c>
      <c r="AO14" s="147">
        <v>0</v>
      </c>
      <c r="AP14" s="147">
        <v>0</v>
      </c>
      <c r="AQ14" s="147">
        <v>0</v>
      </c>
      <c r="AR14" s="147">
        <v>0</v>
      </c>
      <c r="AS14" s="147">
        <v>0</v>
      </c>
      <c r="AT14" s="147">
        <v>0</v>
      </c>
      <c r="AU14" s="147">
        <v>0</v>
      </c>
      <c r="AV14" s="147">
        <v>0</v>
      </c>
      <c r="AW14" s="147">
        <v>0</v>
      </c>
      <c r="AX14" s="147">
        <v>0</v>
      </c>
      <c r="AY14" s="147">
        <v>0</v>
      </c>
      <c r="AZ14" s="147">
        <v>0</v>
      </c>
      <c r="BA14" s="147">
        <v>0</v>
      </c>
      <c r="BB14" s="147">
        <v>0</v>
      </c>
      <c r="BC14" s="147">
        <v>0</v>
      </c>
      <c r="BD14" s="147">
        <v>0</v>
      </c>
      <c r="BE14" s="147">
        <v>0</v>
      </c>
      <c r="BF14" s="147">
        <v>0</v>
      </c>
      <c r="BG14" s="147">
        <v>0</v>
      </c>
      <c r="BH14" s="147">
        <v>0</v>
      </c>
      <c r="BI14" s="147">
        <v>0</v>
      </c>
      <c r="BJ14" s="147">
        <v>0</v>
      </c>
      <c r="BK14" s="147">
        <v>0</v>
      </c>
      <c r="BL14" s="147">
        <v>0</v>
      </c>
      <c r="BM14" s="147">
        <v>0</v>
      </c>
      <c r="BN14" s="147">
        <v>0</v>
      </c>
    </row>
    <row r="15" ht="19.5" customHeight="1" spans="1:66">
      <c r="A15" s="143" t="s">
        <v>59</v>
      </c>
      <c r="B15" s="143" t="s">
        <v>66</v>
      </c>
      <c r="C15" s="143" t="s">
        <v>62</v>
      </c>
      <c r="D15" s="145"/>
      <c r="E15" s="144" t="s">
        <v>67</v>
      </c>
      <c r="F15" s="137">
        <f t="shared" si="0"/>
        <v>14.5476</v>
      </c>
      <c r="G15" s="137">
        <v>14.1876</v>
      </c>
      <c r="H15" s="142">
        <v>7.8996</v>
      </c>
      <c r="I15" s="142">
        <v>6.288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9">
        <v>0</v>
      </c>
      <c r="P15" s="142">
        <v>0</v>
      </c>
      <c r="Q15" s="142">
        <v>0</v>
      </c>
      <c r="R15" s="149">
        <f t="shared" si="1"/>
        <v>0.36</v>
      </c>
      <c r="S15" s="151">
        <v>0.36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37">
        <f t="shared" si="2"/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</row>
    <row r="16" ht="19.5" customHeight="1" spans="1:66">
      <c r="A16" s="143"/>
      <c r="B16" s="143"/>
      <c r="C16" s="143"/>
      <c r="D16" s="145"/>
      <c r="E16" s="144" t="s">
        <v>72</v>
      </c>
      <c r="F16" s="137">
        <f t="shared" si="0"/>
        <v>3</v>
      </c>
      <c r="G16" s="137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9">
        <v>0</v>
      </c>
      <c r="P16" s="142">
        <v>0</v>
      </c>
      <c r="Q16" s="142">
        <v>0</v>
      </c>
      <c r="R16" s="149">
        <f t="shared" si="1"/>
        <v>3</v>
      </c>
      <c r="S16" s="151">
        <v>3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37">
        <f t="shared" si="2"/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</row>
    <row r="17" ht="19.5" customHeight="1" spans="1:66">
      <c r="A17" s="143"/>
      <c r="B17" s="143"/>
      <c r="C17" s="143"/>
      <c r="D17" s="145"/>
      <c r="E17" s="144" t="s">
        <v>74</v>
      </c>
      <c r="F17" s="137">
        <f t="shared" si="0"/>
        <v>3</v>
      </c>
      <c r="G17" s="137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9">
        <v>0</v>
      </c>
      <c r="P17" s="142">
        <v>0</v>
      </c>
      <c r="Q17" s="142">
        <v>0</v>
      </c>
      <c r="R17" s="149">
        <f t="shared" si="1"/>
        <v>3</v>
      </c>
      <c r="S17" s="151">
        <v>3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37">
        <f t="shared" si="2"/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</row>
    <row r="18" ht="19.5" customHeight="1" spans="1:66">
      <c r="A18" s="143"/>
      <c r="B18" s="143"/>
      <c r="C18" s="143"/>
      <c r="D18" s="145"/>
      <c r="E18" s="144" t="s">
        <v>75</v>
      </c>
      <c r="F18" s="137">
        <f t="shared" si="0"/>
        <v>50</v>
      </c>
      <c r="G18" s="137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9">
        <v>0</v>
      </c>
      <c r="P18" s="142">
        <v>0</v>
      </c>
      <c r="Q18" s="142">
        <v>0</v>
      </c>
      <c r="R18" s="149">
        <f t="shared" si="1"/>
        <v>50</v>
      </c>
      <c r="S18" s="151">
        <v>20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30</v>
      </c>
      <c r="AF18" s="142">
        <v>0</v>
      </c>
      <c r="AG18" s="142">
        <v>0</v>
      </c>
      <c r="AH18" s="137">
        <f t="shared" si="2"/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</row>
    <row r="19" ht="19.5" customHeight="1" spans="1:66">
      <c r="A19" s="143"/>
      <c r="B19" s="143"/>
      <c r="C19" s="143"/>
      <c r="D19" s="145"/>
      <c r="E19" s="144" t="s">
        <v>76</v>
      </c>
      <c r="F19" s="137">
        <f t="shared" si="0"/>
        <v>30</v>
      </c>
      <c r="G19" s="137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9">
        <v>0</v>
      </c>
      <c r="P19" s="142">
        <v>0</v>
      </c>
      <c r="Q19" s="142">
        <v>0</v>
      </c>
      <c r="R19" s="149">
        <f t="shared" si="1"/>
        <v>30</v>
      </c>
      <c r="S19" s="151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30</v>
      </c>
      <c r="AF19" s="142">
        <v>0</v>
      </c>
      <c r="AG19" s="142">
        <v>0</v>
      </c>
      <c r="AH19" s="137">
        <f t="shared" si="2"/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</row>
    <row r="20" ht="19.5" customHeight="1" spans="1:66">
      <c r="A20" s="143"/>
      <c r="B20" s="143"/>
      <c r="C20" s="143"/>
      <c r="D20" s="145"/>
      <c r="E20" s="144" t="s">
        <v>70</v>
      </c>
      <c r="F20" s="137">
        <f t="shared" si="0"/>
        <v>50</v>
      </c>
      <c r="G20" s="137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9">
        <v>0</v>
      </c>
      <c r="P20" s="142">
        <v>0</v>
      </c>
      <c r="Q20" s="142">
        <v>0</v>
      </c>
      <c r="R20" s="149">
        <f t="shared" si="1"/>
        <v>50</v>
      </c>
      <c r="S20" s="151">
        <v>20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30</v>
      </c>
      <c r="AF20" s="142">
        <v>0</v>
      </c>
      <c r="AG20" s="142">
        <v>0</v>
      </c>
      <c r="AH20" s="137">
        <f t="shared" si="2"/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</row>
    <row r="21" ht="19.5" customHeight="1" spans="1:66">
      <c r="A21" s="143"/>
      <c r="B21" s="143"/>
      <c r="C21" s="143"/>
      <c r="D21" s="145"/>
      <c r="E21" s="144" t="s">
        <v>107</v>
      </c>
      <c r="F21" s="137">
        <f t="shared" si="0"/>
        <v>121.352</v>
      </c>
      <c r="G21" s="137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9">
        <v>0</v>
      </c>
      <c r="P21" s="142">
        <v>0</v>
      </c>
      <c r="Q21" s="142">
        <v>0</v>
      </c>
      <c r="R21" s="149">
        <f t="shared" si="1"/>
        <v>121.352</v>
      </c>
      <c r="S21" s="151">
        <v>77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10.152</v>
      </c>
      <c r="AB21" s="142">
        <v>0</v>
      </c>
      <c r="AC21" s="142">
        <v>0</v>
      </c>
      <c r="AD21" s="142">
        <v>0</v>
      </c>
      <c r="AE21" s="142">
        <v>34.2</v>
      </c>
      <c r="AF21" s="142">
        <v>0</v>
      </c>
      <c r="AG21" s="142">
        <v>0</v>
      </c>
      <c r="AH21" s="137">
        <f t="shared" si="2"/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</row>
    <row r="22" ht="19.5" customHeight="1" spans="1:66">
      <c r="A22" s="143"/>
      <c r="B22" s="143"/>
      <c r="C22" s="143"/>
      <c r="D22" s="145"/>
      <c r="E22" s="144" t="s">
        <v>108</v>
      </c>
      <c r="F22" s="137">
        <f t="shared" si="0"/>
        <v>6.912</v>
      </c>
      <c r="G22" s="137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9">
        <v>0</v>
      </c>
      <c r="P22" s="142">
        <v>0</v>
      </c>
      <c r="Q22" s="142">
        <v>0</v>
      </c>
      <c r="R22" s="149">
        <f t="shared" si="1"/>
        <v>6.912</v>
      </c>
      <c r="S22" s="151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6.912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37">
        <f t="shared" si="2"/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</row>
    <row r="23" ht="19.5" customHeight="1" spans="1:66">
      <c r="A23" s="143"/>
      <c r="B23" s="143"/>
      <c r="C23" s="143"/>
      <c r="D23" s="145"/>
      <c r="E23" s="144" t="s">
        <v>114</v>
      </c>
      <c r="F23" s="137">
        <f t="shared" si="0"/>
        <v>6.912</v>
      </c>
      <c r="G23" s="137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9">
        <v>0</v>
      </c>
      <c r="P23" s="142">
        <v>0</v>
      </c>
      <c r="Q23" s="142">
        <v>0</v>
      </c>
      <c r="R23" s="149">
        <f t="shared" si="1"/>
        <v>6.912</v>
      </c>
      <c r="S23" s="151">
        <v>0</v>
      </c>
      <c r="T23" s="142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v>0</v>
      </c>
      <c r="Z23" s="142">
        <v>0</v>
      </c>
      <c r="AA23" s="142">
        <v>6.912</v>
      </c>
      <c r="AB23" s="142">
        <v>0</v>
      </c>
      <c r="AC23" s="142">
        <v>0</v>
      </c>
      <c r="AD23" s="142">
        <v>0</v>
      </c>
      <c r="AE23" s="142">
        <v>0</v>
      </c>
      <c r="AF23" s="142">
        <v>0</v>
      </c>
      <c r="AG23" s="142">
        <v>0</v>
      </c>
      <c r="AH23" s="137">
        <f t="shared" si="2"/>
        <v>0</v>
      </c>
      <c r="AI23" s="147">
        <v>0</v>
      </c>
      <c r="AJ23" s="147">
        <v>0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0</v>
      </c>
      <c r="AR23" s="147">
        <v>0</v>
      </c>
      <c r="AS23" s="147">
        <v>0</v>
      </c>
      <c r="AT23" s="147">
        <v>0</v>
      </c>
      <c r="AU23" s="147">
        <v>0</v>
      </c>
      <c r="AV23" s="147">
        <v>0</v>
      </c>
      <c r="AW23" s="147">
        <v>0</v>
      </c>
      <c r="AX23" s="147">
        <v>0</v>
      </c>
      <c r="AY23" s="147">
        <v>0</v>
      </c>
      <c r="AZ23" s="147">
        <v>0</v>
      </c>
      <c r="BA23" s="147">
        <v>0</v>
      </c>
      <c r="BB23" s="147">
        <v>0</v>
      </c>
      <c r="BC23" s="147">
        <v>0</v>
      </c>
      <c r="BD23" s="147">
        <v>0</v>
      </c>
      <c r="BE23" s="147">
        <v>0</v>
      </c>
      <c r="BF23" s="147">
        <v>0</v>
      </c>
      <c r="BG23" s="147">
        <v>0</v>
      </c>
      <c r="BH23" s="147">
        <v>0</v>
      </c>
      <c r="BI23" s="147">
        <v>0</v>
      </c>
      <c r="BJ23" s="147">
        <v>0</v>
      </c>
      <c r="BK23" s="147">
        <v>0</v>
      </c>
      <c r="BL23" s="147">
        <v>0</v>
      </c>
      <c r="BM23" s="147">
        <v>0</v>
      </c>
      <c r="BN23" s="147">
        <v>0</v>
      </c>
    </row>
    <row r="24" ht="19.5" customHeight="1" spans="1:66">
      <c r="A24" s="143"/>
      <c r="B24" s="143"/>
      <c r="C24" s="143"/>
      <c r="D24" s="145"/>
      <c r="E24" s="144" t="s">
        <v>115</v>
      </c>
      <c r="F24" s="137">
        <f t="shared" si="0"/>
        <v>3.24</v>
      </c>
      <c r="G24" s="137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9">
        <v>0</v>
      </c>
      <c r="P24" s="142">
        <v>0</v>
      </c>
      <c r="Q24" s="142">
        <v>0</v>
      </c>
      <c r="R24" s="149">
        <f t="shared" si="1"/>
        <v>3.24</v>
      </c>
      <c r="S24" s="151">
        <v>0</v>
      </c>
      <c r="T24" s="142">
        <v>0</v>
      </c>
      <c r="U24" s="142">
        <v>0</v>
      </c>
      <c r="V24" s="142">
        <v>0</v>
      </c>
      <c r="W24" s="142">
        <v>0</v>
      </c>
      <c r="X24" s="142">
        <v>0</v>
      </c>
      <c r="Y24" s="142">
        <v>0</v>
      </c>
      <c r="Z24" s="142">
        <v>0</v>
      </c>
      <c r="AA24" s="142">
        <v>3.24</v>
      </c>
      <c r="AB24" s="142">
        <v>0</v>
      </c>
      <c r="AC24" s="142">
        <v>0</v>
      </c>
      <c r="AD24" s="142">
        <v>0</v>
      </c>
      <c r="AE24" s="142">
        <v>0</v>
      </c>
      <c r="AF24" s="142">
        <v>0</v>
      </c>
      <c r="AG24" s="142">
        <v>0</v>
      </c>
      <c r="AH24" s="137">
        <f t="shared" si="2"/>
        <v>0</v>
      </c>
      <c r="AI24" s="147">
        <v>0</v>
      </c>
      <c r="AJ24" s="147">
        <v>0</v>
      </c>
      <c r="AK24" s="147">
        <v>0</v>
      </c>
      <c r="AL24" s="147">
        <v>0</v>
      </c>
      <c r="AM24" s="147">
        <v>0</v>
      </c>
      <c r="AN24" s="147">
        <v>0</v>
      </c>
      <c r="AO24" s="147">
        <v>0</v>
      </c>
      <c r="AP24" s="147">
        <v>0</v>
      </c>
      <c r="AQ24" s="147">
        <v>0</v>
      </c>
      <c r="AR24" s="147">
        <v>0</v>
      </c>
      <c r="AS24" s="147">
        <v>0</v>
      </c>
      <c r="AT24" s="147">
        <v>0</v>
      </c>
      <c r="AU24" s="147">
        <v>0</v>
      </c>
      <c r="AV24" s="147">
        <v>0</v>
      </c>
      <c r="AW24" s="147">
        <v>0</v>
      </c>
      <c r="AX24" s="147">
        <v>0</v>
      </c>
      <c r="AY24" s="147">
        <v>0</v>
      </c>
      <c r="AZ24" s="147">
        <v>0</v>
      </c>
      <c r="BA24" s="147">
        <v>0</v>
      </c>
      <c r="BB24" s="147">
        <v>0</v>
      </c>
      <c r="BC24" s="147">
        <v>0</v>
      </c>
      <c r="BD24" s="147">
        <v>0</v>
      </c>
      <c r="BE24" s="147">
        <v>0</v>
      </c>
      <c r="BF24" s="147">
        <v>0</v>
      </c>
      <c r="BG24" s="147">
        <v>0</v>
      </c>
      <c r="BH24" s="147">
        <v>0</v>
      </c>
      <c r="BI24" s="147">
        <v>0</v>
      </c>
      <c r="BJ24" s="147">
        <v>0</v>
      </c>
      <c r="BK24" s="147">
        <v>0</v>
      </c>
      <c r="BL24" s="147">
        <v>0</v>
      </c>
      <c r="BM24" s="147">
        <v>0</v>
      </c>
      <c r="BN24" s="147">
        <v>0</v>
      </c>
    </row>
    <row r="25" ht="19.5" customHeight="1" spans="1:66">
      <c r="A25" s="143"/>
      <c r="B25" s="143"/>
      <c r="C25" s="143"/>
      <c r="D25" s="145"/>
      <c r="E25" s="144" t="s">
        <v>116</v>
      </c>
      <c r="F25" s="137">
        <f t="shared" si="0"/>
        <v>3.24</v>
      </c>
      <c r="G25" s="137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9">
        <v>0</v>
      </c>
      <c r="P25" s="142">
        <v>0</v>
      </c>
      <c r="Q25" s="142">
        <v>0</v>
      </c>
      <c r="R25" s="149">
        <f t="shared" si="1"/>
        <v>3.24</v>
      </c>
      <c r="S25" s="151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3.24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37">
        <f t="shared" si="2"/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</row>
    <row r="26" ht="19.5" customHeight="1" spans="1:66">
      <c r="A26" s="143"/>
      <c r="B26" s="143"/>
      <c r="C26" s="143"/>
      <c r="D26" s="145"/>
      <c r="E26" s="144" t="s">
        <v>117</v>
      </c>
      <c r="F26" s="137">
        <f t="shared" si="0"/>
        <v>75</v>
      </c>
      <c r="G26" s="137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9">
        <v>0</v>
      </c>
      <c r="P26" s="142">
        <v>0</v>
      </c>
      <c r="Q26" s="142">
        <v>0</v>
      </c>
      <c r="R26" s="149">
        <f t="shared" si="1"/>
        <v>75</v>
      </c>
      <c r="S26" s="151">
        <v>75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37">
        <f t="shared" si="2"/>
        <v>0</v>
      </c>
      <c r="AI26" s="147">
        <v>0</v>
      </c>
      <c r="AJ26" s="147">
        <v>0</v>
      </c>
      <c r="AK26" s="147">
        <v>0</v>
      </c>
      <c r="AL26" s="147">
        <v>0</v>
      </c>
      <c r="AM26" s="147">
        <v>0</v>
      </c>
      <c r="AN26" s="147">
        <v>0</v>
      </c>
      <c r="AO26" s="147">
        <v>0</v>
      </c>
      <c r="AP26" s="147">
        <v>0</v>
      </c>
      <c r="AQ26" s="147">
        <v>0</v>
      </c>
      <c r="AR26" s="147">
        <v>0</v>
      </c>
      <c r="AS26" s="147">
        <v>0</v>
      </c>
      <c r="AT26" s="147">
        <v>0</v>
      </c>
      <c r="AU26" s="147">
        <v>0</v>
      </c>
      <c r="AV26" s="147">
        <v>0</v>
      </c>
      <c r="AW26" s="147">
        <v>0</v>
      </c>
      <c r="AX26" s="147">
        <v>0</v>
      </c>
      <c r="AY26" s="147">
        <v>0</v>
      </c>
      <c r="AZ26" s="147">
        <v>0</v>
      </c>
      <c r="BA26" s="147">
        <v>0</v>
      </c>
      <c r="BB26" s="147">
        <v>0</v>
      </c>
      <c r="BC26" s="147">
        <v>0</v>
      </c>
      <c r="BD26" s="147">
        <v>0</v>
      </c>
      <c r="BE26" s="147">
        <v>0</v>
      </c>
      <c r="BF26" s="147">
        <v>0</v>
      </c>
      <c r="BG26" s="147">
        <v>0</v>
      </c>
      <c r="BH26" s="147">
        <v>0</v>
      </c>
      <c r="BI26" s="147">
        <v>0</v>
      </c>
      <c r="BJ26" s="147">
        <v>0</v>
      </c>
      <c r="BK26" s="147">
        <v>0</v>
      </c>
      <c r="BL26" s="147">
        <v>0</v>
      </c>
      <c r="BM26" s="147">
        <v>0</v>
      </c>
      <c r="BN26" s="147">
        <v>0</v>
      </c>
    </row>
    <row r="27" ht="19.5" customHeight="1" spans="1:66">
      <c r="A27" s="143"/>
      <c r="B27" s="143"/>
      <c r="C27" s="143"/>
      <c r="D27" s="145"/>
      <c r="E27" s="144" t="s">
        <v>118</v>
      </c>
      <c r="F27" s="137">
        <f t="shared" si="0"/>
        <v>75</v>
      </c>
      <c r="G27" s="137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9">
        <v>0</v>
      </c>
      <c r="P27" s="142">
        <v>0</v>
      </c>
      <c r="Q27" s="142">
        <v>0</v>
      </c>
      <c r="R27" s="149">
        <f t="shared" si="1"/>
        <v>75</v>
      </c>
      <c r="S27" s="151">
        <v>75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37">
        <f t="shared" si="2"/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</row>
    <row r="28" ht="19.5" customHeight="1" spans="1:66">
      <c r="A28" s="143"/>
      <c r="B28" s="143"/>
      <c r="C28" s="143"/>
      <c r="D28" s="145"/>
      <c r="E28" s="144" t="s">
        <v>120</v>
      </c>
      <c r="F28" s="137">
        <f t="shared" si="0"/>
        <v>36.2</v>
      </c>
      <c r="G28" s="137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9">
        <v>0</v>
      </c>
      <c r="P28" s="142">
        <v>0</v>
      </c>
      <c r="Q28" s="142">
        <v>0</v>
      </c>
      <c r="R28" s="149">
        <f t="shared" si="1"/>
        <v>36.2</v>
      </c>
      <c r="S28" s="151">
        <v>2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34.2</v>
      </c>
      <c r="AF28" s="142">
        <v>0</v>
      </c>
      <c r="AG28" s="142">
        <v>0</v>
      </c>
      <c r="AH28" s="137">
        <f t="shared" si="2"/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</row>
    <row r="29" ht="19.5" customHeight="1" spans="1:66">
      <c r="A29" s="143"/>
      <c r="B29" s="143"/>
      <c r="C29" s="143"/>
      <c r="D29" s="145"/>
      <c r="E29" s="144" t="s">
        <v>121</v>
      </c>
      <c r="F29" s="137">
        <f t="shared" si="0"/>
        <v>36.2</v>
      </c>
      <c r="G29" s="137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9">
        <v>0</v>
      </c>
      <c r="P29" s="142">
        <v>0</v>
      </c>
      <c r="Q29" s="142">
        <v>0</v>
      </c>
      <c r="R29" s="149">
        <f t="shared" si="1"/>
        <v>36.2</v>
      </c>
      <c r="S29" s="151">
        <v>2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34.2</v>
      </c>
      <c r="AF29" s="142">
        <v>0</v>
      </c>
      <c r="AG29" s="142">
        <v>0</v>
      </c>
      <c r="AH29" s="137">
        <f t="shared" si="2"/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</row>
    <row r="30" ht="19.5" customHeight="1" spans="1:66">
      <c r="A30" s="143"/>
      <c r="B30" s="143"/>
      <c r="C30" s="143"/>
      <c r="D30" s="145"/>
      <c r="E30" s="144" t="s">
        <v>78</v>
      </c>
      <c r="F30" s="137">
        <f t="shared" si="0"/>
        <v>6.714</v>
      </c>
      <c r="G30" s="137">
        <v>6.714</v>
      </c>
      <c r="H30" s="142">
        <v>3.4812</v>
      </c>
      <c r="I30" s="142">
        <v>0.504</v>
      </c>
      <c r="J30" s="142">
        <v>0</v>
      </c>
      <c r="K30" s="142">
        <v>2.7288</v>
      </c>
      <c r="L30" s="142">
        <v>0</v>
      </c>
      <c r="M30" s="142">
        <v>0</v>
      </c>
      <c r="N30" s="142">
        <v>0</v>
      </c>
      <c r="O30" s="149">
        <v>0</v>
      </c>
      <c r="P30" s="142">
        <v>0</v>
      </c>
      <c r="Q30" s="142">
        <v>0</v>
      </c>
      <c r="R30" s="149">
        <f t="shared" si="1"/>
        <v>0</v>
      </c>
      <c r="S30" s="142">
        <v>0</v>
      </c>
      <c r="T30" s="142">
        <v>0</v>
      </c>
      <c r="U30" s="142">
        <v>0</v>
      </c>
      <c r="V30" s="142">
        <v>0</v>
      </c>
      <c r="W30" s="142">
        <v>0</v>
      </c>
      <c r="X30" s="142">
        <v>0</v>
      </c>
      <c r="Y30" s="142">
        <v>0</v>
      </c>
      <c r="Z30" s="142">
        <v>0</v>
      </c>
      <c r="AA30" s="142">
        <v>0</v>
      </c>
      <c r="AB30" s="142">
        <v>0</v>
      </c>
      <c r="AC30" s="142">
        <v>0</v>
      </c>
      <c r="AD30" s="142">
        <v>0</v>
      </c>
      <c r="AE30" s="142">
        <v>0</v>
      </c>
      <c r="AF30" s="142">
        <v>0</v>
      </c>
      <c r="AG30" s="142">
        <v>0</v>
      </c>
      <c r="AH30" s="137">
        <f t="shared" si="2"/>
        <v>0</v>
      </c>
      <c r="AI30" s="147">
        <v>0</v>
      </c>
      <c r="AJ30" s="147">
        <v>0</v>
      </c>
      <c r="AK30" s="147">
        <v>0</v>
      </c>
      <c r="AL30" s="147">
        <v>0</v>
      </c>
      <c r="AM30" s="147">
        <v>0</v>
      </c>
      <c r="AN30" s="147">
        <v>0</v>
      </c>
      <c r="AO30" s="147">
        <v>0</v>
      </c>
      <c r="AP30" s="147">
        <v>0</v>
      </c>
      <c r="AQ30" s="147">
        <v>0</v>
      </c>
      <c r="AR30" s="147">
        <v>0</v>
      </c>
      <c r="AS30" s="147">
        <v>0</v>
      </c>
      <c r="AT30" s="147">
        <v>0</v>
      </c>
      <c r="AU30" s="147">
        <v>0</v>
      </c>
      <c r="AV30" s="147">
        <v>0</v>
      </c>
      <c r="AW30" s="147">
        <v>0</v>
      </c>
      <c r="AX30" s="147">
        <v>0</v>
      </c>
      <c r="AY30" s="147">
        <v>0</v>
      </c>
      <c r="AZ30" s="147">
        <v>0</v>
      </c>
      <c r="BA30" s="147">
        <v>0</v>
      </c>
      <c r="BB30" s="147">
        <v>0</v>
      </c>
      <c r="BC30" s="147">
        <v>0</v>
      </c>
      <c r="BD30" s="147">
        <v>0</v>
      </c>
      <c r="BE30" s="147">
        <v>0</v>
      </c>
      <c r="BF30" s="147">
        <v>0</v>
      </c>
      <c r="BG30" s="147">
        <v>0</v>
      </c>
      <c r="BH30" s="147">
        <v>0</v>
      </c>
      <c r="BI30" s="147">
        <v>0</v>
      </c>
      <c r="BJ30" s="147">
        <v>0</v>
      </c>
      <c r="BK30" s="147">
        <v>0</v>
      </c>
      <c r="BL30" s="147">
        <v>0</v>
      </c>
      <c r="BM30" s="147">
        <v>0</v>
      </c>
      <c r="BN30" s="147">
        <v>0</v>
      </c>
    </row>
    <row r="31" ht="19.5" customHeight="1" spans="1:66">
      <c r="A31" s="143" t="s">
        <v>59</v>
      </c>
      <c r="B31" s="143" t="s">
        <v>71</v>
      </c>
      <c r="C31" s="143" t="s">
        <v>62</v>
      </c>
      <c r="D31" s="145"/>
      <c r="E31" s="144" t="s">
        <v>79</v>
      </c>
      <c r="F31" s="137">
        <f t="shared" si="0"/>
        <v>6.714</v>
      </c>
      <c r="G31" s="137">
        <v>6.714</v>
      </c>
      <c r="H31" s="142">
        <v>3.4812</v>
      </c>
      <c r="I31" s="142">
        <v>0.504</v>
      </c>
      <c r="J31" s="142">
        <v>0</v>
      </c>
      <c r="K31" s="142">
        <v>2.7288</v>
      </c>
      <c r="L31" s="142">
        <v>0</v>
      </c>
      <c r="M31" s="142">
        <v>0</v>
      </c>
      <c r="N31" s="142">
        <v>0</v>
      </c>
      <c r="O31" s="149">
        <v>0</v>
      </c>
      <c r="P31" s="142">
        <v>0</v>
      </c>
      <c r="Q31" s="142">
        <v>0</v>
      </c>
      <c r="R31" s="149">
        <f t="shared" si="1"/>
        <v>0</v>
      </c>
      <c r="S31" s="142">
        <v>0</v>
      </c>
      <c r="T31" s="142">
        <v>0</v>
      </c>
      <c r="U31" s="142">
        <v>0</v>
      </c>
      <c r="V31" s="142">
        <v>0</v>
      </c>
      <c r="W31" s="142">
        <v>0</v>
      </c>
      <c r="X31" s="142"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v>0</v>
      </c>
      <c r="AG31" s="142">
        <v>0</v>
      </c>
      <c r="AH31" s="137">
        <f t="shared" si="2"/>
        <v>0</v>
      </c>
      <c r="AI31" s="147">
        <v>0</v>
      </c>
      <c r="AJ31" s="147">
        <v>0</v>
      </c>
      <c r="AK31" s="147">
        <v>0</v>
      </c>
      <c r="AL31" s="147">
        <v>0</v>
      </c>
      <c r="AM31" s="147">
        <v>0</v>
      </c>
      <c r="AN31" s="147">
        <v>0</v>
      </c>
      <c r="AO31" s="147">
        <v>0</v>
      </c>
      <c r="AP31" s="147">
        <v>0</v>
      </c>
      <c r="AQ31" s="147">
        <v>0</v>
      </c>
      <c r="AR31" s="147">
        <v>0</v>
      </c>
      <c r="AS31" s="147">
        <v>0</v>
      </c>
      <c r="AT31" s="147">
        <v>0</v>
      </c>
      <c r="AU31" s="147">
        <v>0</v>
      </c>
      <c r="AV31" s="147">
        <v>0</v>
      </c>
      <c r="AW31" s="147">
        <v>0</v>
      </c>
      <c r="AX31" s="147">
        <v>0</v>
      </c>
      <c r="AY31" s="147">
        <v>0</v>
      </c>
      <c r="AZ31" s="147">
        <v>0</v>
      </c>
      <c r="BA31" s="147">
        <v>0</v>
      </c>
      <c r="BB31" s="147">
        <v>0</v>
      </c>
      <c r="BC31" s="147">
        <v>0</v>
      </c>
      <c r="BD31" s="147">
        <v>0</v>
      </c>
      <c r="BE31" s="147">
        <v>0</v>
      </c>
      <c r="BF31" s="147">
        <v>0</v>
      </c>
      <c r="BG31" s="147">
        <v>0</v>
      </c>
      <c r="BH31" s="147">
        <v>0</v>
      </c>
      <c r="BI31" s="147">
        <v>0</v>
      </c>
      <c r="BJ31" s="147">
        <v>0</v>
      </c>
      <c r="BK31" s="147">
        <v>0</v>
      </c>
      <c r="BL31" s="147">
        <v>0</v>
      </c>
      <c r="BM31" s="147">
        <v>0</v>
      </c>
      <c r="BN31" s="147">
        <v>0</v>
      </c>
    </row>
    <row r="32" ht="19.5" customHeight="1" spans="1:66">
      <c r="A32" s="143"/>
      <c r="B32" s="143"/>
      <c r="C32" s="143"/>
      <c r="D32" s="145"/>
      <c r="E32" s="144" t="s">
        <v>81</v>
      </c>
      <c r="F32" s="137">
        <f t="shared" si="0"/>
        <v>6.714</v>
      </c>
      <c r="G32" s="137">
        <v>6.714</v>
      </c>
      <c r="H32" s="142">
        <v>3.4812</v>
      </c>
      <c r="I32" s="142">
        <v>0.504</v>
      </c>
      <c r="J32" s="142">
        <v>0</v>
      </c>
      <c r="K32" s="142">
        <v>2.7288</v>
      </c>
      <c r="L32" s="142">
        <v>0</v>
      </c>
      <c r="M32" s="142">
        <v>0</v>
      </c>
      <c r="N32" s="142">
        <v>0</v>
      </c>
      <c r="O32" s="149">
        <v>0</v>
      </c>
      <c r="P32" s="142">
        <v>0</v>
      </c>
      <c r="Q32" s="142">
        <v>0</v>
      </c>
      <c r="R32" s="149">
        <f t="shared" si="1"/>
        <v>0</v>
      </c>
      <c r="S32" s="142">
        <v>0</v>
      </c>
      <c r="T32" s="142">
        <v>0</v>
      </c>
      <c r="U32" s="142">
        <v>0</v>
      </c>
      <c r="V32" s="142">
        <v>0</v>
      </c>
      <c r="W32" s="142">
        <v>0</v>
      </c>
      <c r="X32" s="142">
        <v>0</v>
      </c>
      <c r="Y32" s="142">
        <v>0</v>
      </c>
      <c r="Z32" s="142">
        <v>0</v>
      </c>
      <c r="AA32" s="142">
        <v>0</v>
      </c>
      <c r="AB32" s="142">
        <v>0</v>
      </c>
      <c r="AC32" s="142">
        <v>0</v>
      </c>
      <c r="AD32" s="142">
        <v>0</v>
      </c>
      <c r="AE32" s="142">
        <v>0</v>
      </c>
      <c r="AF32" s="142">
        <v>0</v>
      </c>
      <c r="AG32" s="142">
        <v>0</v>
      </c>
      <c r="AH32" s="137">
        <f t="shared" si="2"/>
        <v>0</v>
      </c>
      <c r="AI32" s="147">
        <v>0</v>
      </c>
      <c r="AJ32" s="147">
        <v>0</v>
      </c>
      <c r="AK32" s="147">
        <v>0</v>
      </c>
      <c r="AL32" s="147">
        <v>0</v>
      </c>
      <c r="AM32" s="147">
        <v>0</v>
      </c>
      <c r="AN32" s="147">
        <v>0</v>
      </c>
      <c r="AO32" s="147">
        <v>0</v>
      </c>
      <c r="AP32" s="147">
        <v>0</v>
      </c>
      <c r="AQ32" s="147">
        <v>0</v>
      </c>
      <c r="AR32" s="147">
        <v>0</v>
      </c>
      <c r="AS32" s="147">
        <v>0</v>
      </c>
      <c r="AT32" s="147">
        <v>0</v>
      </c>
      <c r="AU32" s="147">
        <v>0</v>
      </c>
      <c r="AV32" s="147">
        <v>0</v>
      </c>
      <c r="AW32" s="147">
        <v>0</v>
      </c>
      <c r="AX32" s="147">
        <v>0</v>
      </c>
      <c r="AY32" s="147">
        <v>0</v>
      </c>
      <c r="AZ32" s="147">
        <v>0</v>
      </c>
      <c r="BA32" s="147">
        <v>0</v>
      </c>
      <c r="BB32" s="147">
        <v>0</v>
      </c>
      <c r="BC32" s="147">
        <v>0</v>
      </c>
      <c r="BD32" s="147">
        <v>0</v>
      </c>
      <c r="BE32" s="147">
        <v>0</v>
      </c>
      <c r="BF32" s="147">
        <v>0</v>
      </c>
      <c r="BG32" s="147">
        <v>0</v>
      </c>
      <c r="BH32" s="147">
        <v>0</v>
      </c>
      <c r="BI32" s="147">
        <v>0</v>
      </c>
      <c r="BJ32" s="147">
        <v>0</v>
      </c>
      <c r="BK32" s="147">
        <v>0</v>
      </c>
      <c r="BL32" s="147">
        <v>0</v>
      </c>
      <c r="BM32" s="147">
        <v>0</v>
      </c>
      <c r="BN32" s="147">
        <v>0</v>
      </c>
    </row>
    <row r="33" ht="19.5" customHeight="1" spans="1:66">
      <c r="A33" s="143" t="s">
        <v>59</v>
      </c>
      <c r="B33" s="143" t="s">
        <v>73</v>
      </c>
      <c r="C33" s="143" t="s">
        <v>63</v>
      </c>
      <c r="D33" s="145"/>
      <c r="E33" s="144" t="s">
        <v>82</v>
      </c>
      <c r="F33" s="137">
        <f t="shared" si="0"/>
        <v>64.287211</v>
      </c>
      <c r="G33" s="137">
        <v>64.287211</v>
      </c>
      <c r="H33" s="142">
        <v>0</v>
      </c>
      <c r="I33" s="142">
        <v>0</v>
      </c>
      <c r="J33" s="142">
        <v>0</v>
      </c>
      <c r="K33" s="142">
        <v>0</v>
      </c>
      <c r="L33" s="142">
        <v>45.64476</v>
      </c>
      <c r="M33" s="142">
        <v>18.257904</v>
      </c>
      <c r="N33" s="142">
        <v>0</v>
      </c>
      <c r="O33" s="149">
        <v>0.384547</v>
      </c>
      <c r="P33" s="142">
        <v>0</v>
      </c>
      <c r="Q33" s="142">
        <v>0</v>
      </c>
      <c r="R33" s="149">
        <f t="shared" si="1"/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37">
        <f t="shared" si="2"/>
        <v>0</v>
      </c>
      <c r="AI33" s="137">
        <v>0</v>
      </c>
      <c r="AJ33" s="137">
        <v>0</v>
      </c>
      <c r="AK33" s="137">
        <v>0</v>
      </c>
      <c r="AL33" s="137">
        <v>0</v>
      </c>
      <c r="AM33" s="147">
        <v>0</v>
      </c>
      <c r="AN33" s="147">
        <v>0</v>
      </c>
      <c r="AO33" s="147">
        <v>0</v>
      </c>
      <c r="AP33" s="147">
        <v>0</v>
      </c>
      <c r="AQ33" s="147">
        <v>0</v>
      </c>
      <c r="AR33" s="147">
        <v>0</v>
      </c>
      <c r="AS33" s="147">
        <v>0</v>
      </c>
      <c r="AT33" s="147">
        <v>0</v>
      </c>
      <c r="AU33" s="147">
        <v>0</v>
      </c>
      <c r="AV33" s="147">
        <v>0</v>
      </c>
      <c r="AW33" s="147">
        <v>0</v>
      </c>
      <c r="AX33" s="147">
        <v>0</v>
      </c>
      <c r="AY33" s="147">
        <v>0</v>
      </c>
      <c r="AZ33" s="147">
        <v>0</v>
      </c>
      <c r="BA33" s="147">
        <v>0</v>
      </c>
      <c r="BB33" s="147">
        <v>0</v>
      </c>
      <c r="BC33" s="147">
        <v>0</v>
      </c>
      <c r="BD33" s="147">
        <v>0</v>
      </c>
      <c r="BE33" s="147">
        <v>0</v>
      </c>
      <c r="BF33" s="147">
        <v>0</v>
      </c>
      <c r="BG33" s="147">
        <v>0</v>
      </c>
      <c r="BH33" s="147">
        <v>0</v>
      </c>
      <c r="BI33" s="147">
        <v>0</v>
      </c>
      <c r="BJ33" s="147">
        <v>0</v>
      </c>
      <c r="BK33" s="147">
        <v>0</v>
      </c>
      <c r="BL33" s="147">
        <v>0</v>
      </c>
      <c r="BM33" s="147">
        <v>0</v>
      </c>
      <c r="BN33" s="147">
        <v>0</v>
      </c>
    </row>
    <row r="34" ht="19.5" customHeight="1" spans="1:66">
      <c r="A34" s="143"/>
      <c r="B34" s="143"/>
      <c r="C34" s="143"/>
      <c r="D34" s="145"/>
      <c r="E34" s="144" t="s">
        <v>83</v>
      </c>
      <c r="F34" s="137">
        <f t="shared" si="0"/>
        <v>63.902664</v>
      </c>
      <c r="G34" s="137">
        <v>63.902664</v>
      </c>
      <c r="H34" s="142">
        <v>0</v>
      </c>
      <c r="I34" s="142">
        <v>0</v>
      </c>
      <c r="J34" s="142">
        <v>0</v>
      </c>
      <c r="K34" s="142">
        <v>0</v>
      </c>
      <c r="L34" s="142">
        <v>45.64476</v>
      </c>
      <c r="M34" s="142">
        <v>18.257904</v>
      </c>
      <c r="N34" s="142">
        <v>0</v>
      </c>
      <c r="O34" s="149">
        <v>0</v>
      </c>
      <c r="P34" s="142">
        <v>0</v>
      </c>
      <c r="Q34" s="142">
        <v>0</v>
      </c>
      <c r="R34" s="149">
        <f t="shared" si="1"/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37">
        <f t="shared" si="2"/>
        <v>0</v>
      </c>
      <c r="AI34" s="137">
        <v>0</v>
      </c>
      <c r="AJ34" s="137">
        <v>0</v>
      </c>
      <c r="AK34" s="137">
        <v>0</v>
      </c>
      <c r="AL34" s="137">
        <v>0</v>
      </c>
      <c r="AM34" s="147">
        <v>0</v>
      </c>
      <c r="AN34" s="147">
        <v>0</v>
      </c>
      <c r="AO34" s="147">
        <v>0</v>
      </c>
      <c r="AP34" s="147">
        <v>0</v>
      </c>
      <c r="AQ34" s="147">
        <v>0</v>
      </c>
      <c r="AR34" s="147">
        <v>0</v>
      </c>
      <c r="AS34" s="147">
        <v>0</v>
      </c>
      <c r="AT34" s="147">
        <v>0</v>
      </c>
      <c r="AU34" s="147">
        <v>0</v>
      </c>
      <c r="AV34" s="147">
        <v>0</v>
      </c>
      <c r="AW34" s="147">
        <v>0</v>
      </c>
      <c r="AX34" s="147">
        <v>0</v>
      </c>
      <c r="AY34" s="147">
        <v>0</v>
      </c>
      <c r="AZ34" s="147">
        <v>0</v>
      </c>
      <c r="BA34" s="147">
        <v>0</v>
      </c>
      <c r="BB34" s="147">
        <v>0</v>
      </c>
      <c r="BC34" s="147">
        <v>0</v>
      </c>
      <c r="BD34" s="147">
        <v>0</v>
      </c>
      <c r="BE34" s="147">
        <v>0</v>
      </c>
      <c r="BF34" s="147">
        <v>0</v>
      </c>
      <c r="BG34" s="147">
        <v>0</v>
      </c>
      <c r="BH34" s="147">
        <v>0</v>
      </c>
      <c r="BI34" s="147">
        <v>0</v>
      </c>
      <c r="BJ34" s="147">
        <v>0</v>
      </c>
      <c r="BK34" s="147">
        <v>0</v>
      </c>
      <c r="BL34" s="147">
        <v>0</v>
      </c>
      <c r="BM34" s="147">
        <v>0</v>
      </c>
      <c r="BN34" s="147">
        <v>0</v>
      </c>
    </row>
    <row r="35" ht="19.5" customHeight="1" spans="1:66">
      <c r="A35" s="143"/>
      <c r="B35" s="143"/>
      <c r="C35" s="143"/>
      <c r="D35" s="145"/>
      <c r="E35" s="144" t="s">
        <v>86</v>
      </c>
      <c r="F35" s="137">
        <f t="shared" si="0"/>
        <v>45.64476</v>
      </c>
      <c r="G35" s="137">
        <v>45.64476</v>
      </c>
      <c r="H35" s="142">
        <v>0</v>
      </c>
      <c r="I35" s="142">
        <v>0</v>
      </c>
      <c r="J35" s="142">
        <v>0</v>
      </c>
      <c r="K35" s="142">
        <v>0</v>
      </c>
      <c r="L35" s="142">
        <v>45.64476</v>
      </c>
      <c r="M35" s="142">
        <v>0</v>
      </c>
      <c r="N35" s="142">
        <v>0</v>
      </c>
      <c r="O35" s="149">
        <v>0</v>
      </c>
      <c r="P35" s="142">
        <v>0</v>
      </c>
      <c r="Q35" s="142">
        <v>0</v>
      </c>
      <c r="R35" s="149">
        <f t="shared" si="1"/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37">
        <f t="shared" si="2"/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</row>
    <row r="36" ht="19.5" customHeight="1" spans="1:66">
      <c r="A36" s="143" t="s">
        <v>77</v>
      </c>
      <c r="B36" s="143" t="s">
        <v>69</v>
      </c>
      <c r="C36" s="143" t="s">
        <v>69</v>
      </c>
      <c r="D36" s="145"/>
      <c r="E36" s="144" t="s">
        <v>87</v>
      </c>
      <c r="F36" s="137">
        <f t="shared" si="0"/>
        <v>18.257904</v>
      </c>
      <c r="G36" s="137">
        <v>18.257904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18.257904</v>
      </c>
      <c r="N36" s="142">
        <v>0</v>
      </c>
      <c r="O36" s="149">
        <v>0</v>
      </c>
      <c r="P36" s="142">
        <v>0</v>
      </c>
      <c r="Q36" s="142">
        <v>0</v>
      </c>
      <c r="R36" s="149">
        <f t="shared" si="1"/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37">
        <f t="shared" si="2"/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</row>
    <row r="37" ht="19.5" customHeight="1" spans="1:66">
      <c r="A37" s="143"/>
      <c r="B37" s="143"/>
      <c r="C37" s="143"/>
      <c r="D37" s="145"/>
      <c r="E37" s="144" t="s">
        <v>91</v>
      </c>
      <c r="F37" s="137">
        <f t="shared" si="0"/>
        <v>0.384547</v>
      </c>
      <c r="G37" s="137">
        <v>0.384547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9">
        <v>0.384547</v>
      </c>
      <c r="P37" s="142">
        <v>0</v>
      </c>
      <c r="Q37" s="142">
        <v>0</v>
      </c>
      <c r="R37" s="149">
        <f t="shared" si="1"/>
        <v>0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42">
        <v>0</v>
      </c>
      <c r="AF37" s="142">
        <v>0</v>
      </c>
      <c r="AG37" s="142">
        <v>0</v>
      </c>
      <c r="AH37" s="137">
        <f t="shared" si="2"/>
        <v>0</v>
      </c>
      <c r="AI37" s="147">
        <v>0</v>
      </c>
      <c r="AJ37" s="147">
        <v>0</v>
      </c>
      <c r="AK37" s="147">
        <v>0</v>
      </c>
      <c r="AL37" s="147">
        <v>0</v>
      </c>
      <c r="AM37" s="147">
        <v>0</v>
      </c>
      <c r="AN37" s="147">
        <v>0</v>
      </c>
      <c r="AO37" s="147">
        <v>0</v>
      </c>
      <c r="AP37" s="147">
        <v>0</v>
      </c>
      <c r="AQ37" s="147">
        <v>0</v>
      </c>
      <c r="AR37" s="147">
        <v>0</v>
      </c>
      <c r="AS37" s="147">
        <v>0</v>
      </c>
      <c r="AT37" s="147">
        <v>0</v>
      </c>
      <c r="AU37" s="147">
        <v>0</v>
      </c>
      <c r="AV37" s="147">
        <v>0</v>
      </c>
      <c r="AW37" s="147">
        <v>0</v>
      </c>
      <c r="AX37" s="147">
        <v>0</v>
      </c>
      <c r="AY37" s="147">
        <v>0</v>
      </c>
      <c r="AZ37" s="147">
        <v>0</v>
      </c>
      <c r="BA37" s="147">
        <v>0</v>
      </c>
      <c r="BB37" s="147">
        <v>0</v>
      </c>
      <c r="BC37" s="147">
        <v>0</v>
      </c>
      <c r="BD37" s="147">
        <v>0</v>
      </c>
      <c r="BE37" s="147">
        <v>0</v>
      </c>
      <c r="BF37" s="147">
        <v>0</v>
      </c>
      <c r="BG37" s="147">
        <v>0</v>
      </c>
      <c r="BH37" s="147">
        <v>0</v>
      </c>
      <c r="BI37" s="147">
        <v>0</v>
      </c>
      <c r="BJ37" s="147">
        <v>0</v>
      </c>
      <c r="BK37" s="147">
        <v>0</v>
      </c>
      <c r="BL37" s="147">
        <v>0</v>
      </c>
      <c r="BM37" s="147">
        <v>0</v>
      </c>
      <c r="BN37" s="147">
        <v>0</v>
      </c>
    </row>
    <row r="38" ht="19.5" customHeight="1" spans="1:66">
      <c r="A38" s="143"/>
      <c r="B38" s="143"/>
      <c r="C38" s="143"/>
      <c r="D38" s="145"/>
      <c r="E38" s="144" t="s">
        <v>92</v>
      </c>
      <c r="F38" s="137">
        <f t="shared" si="0"/>
        <v>0.384547</v>
      </c>
      <c r="G38" s="137">
        <v>0.384547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9">
        <v>0.384547</v>
      </c>
      <c r="P38" s="142">
        <v>0</v>
      </c>
      <c r="Q38" s="142">
        <v>0</v>
      </c>
      <c r="R38" s="149">
        <f t="shared" si="1"/>
        <v>0</v>
      </c>
      <c r="S38" s="142">
        <v>0</v>
      </c>
      <c r="T38" s="142">
        <v>0</v>
      </c>
      <c r="U38" s="142">
        <v>0</v>
      </c>
      <c r="V38" s="142">
        <v>0</v>
      </c>
      <c r="W38" s="142">
        <v>0</v>
      </c>
      <c r="X38" s="142">
        <v>0</v>
      </c>
      <c r="Y38" s="142">
        <v>0</v>
      </c>
      <c r="Z38" s="142">
        <v>0</v>
      </c>
      <c r="AA38" s="142">
        <v>0</v>
      </c>
      <c r="AB38" s="142">
        <v>0</v>
      </c>
      <c r="AC38" s="142">
        <v>0</v>
      </c>
      <c r="AD38" s="142">
        <v>0</v>
      </c>
      <c r="AE38" s="142">
        <v>0</v>
      </c>
      <c r="AF38" s="142">
        <v>0</v>
      </c>
      <c r="AG38" s="142">
        <v>0</v>
      </c>
      <c r="AH38" s="137">
        <f t="shared" si="2"/>
        <v>0</v>
      </c>
      <c r="AI38" s="147">
        <v>0</v>
      </c>
      <c r="AJ38" s="147">
        <v>0</v>
      </c>
      <c r="AK38" s="147">
        <v>0</v>
      </c>
      <c r="AL38" s="147">
        <v>0</v>
      </c>
      <c r="AM38" s="147">
        <v>0</v>
      </c>
      <c r="AN38" s="147">
        <v>0</v>
      </c>
      <c r="AO38" s="147">
        <v>0</v>
      </c>
      <c r="AP38" s="147">
        <v>0</v>
      </c>
      <c r="AQ38" s="147">
        <v>0</v>
      </c>
      <c r="AR38" s="147">
        <v>0</v>
      </c>
      <c r="AS38" s="147">
        <v>0</v>
      </c>
      <c r="AT38" s="147">
        <v>0</v>
      </c>
      <c r="AU38" s="147">
        <v>0</v>
      </c>
      <c r="AV38" s="147">
        <v>0</v>
      </c>
      <c r="AW38" s="147">
        <v>0</v>
      </c>
      <c r="AX38" s="147">
        <v>0</v>
      </c>
      <c r="AY38" s="147">
        <v>0</v>
      </c>
      <c r="AZ38" s="147">
        <v>0</v>
      </c>
      <c r="BA38" s="147">
        <v>0</v>
      </c>
      <c r="BB38" s="147">
        <v>0</v>
      </c>
      <c r="BC38" s="147">
        <v>0</v>
      </c>
      <c r="BD38" s="147">
        <v>0</v>
      </c>
      <c r="BE38" s="147">
        <v>0</v>
      </c>
      <c r="BF38" s="147">
        <v>0</v>
      </c>
      <c r="BG38" s="147">
        <v>0</v>
      </c>
      <c r="BH38" s="147">
        <v>0</v>
      </c>
      <c r="BI38" s="147">
        <v>0</v>
      </c>
      <c r="BJ38" s="147">
        <v>0</v>
      </c>
      <c r="BK38" s="147">
        <v>0</v>
      </c>
      <c r="BL38" s="147">
        <v>0</v>
      </c>
      <c r="BM38" s="147">
        <v>0</v>
      </c>
      <c r="BN38" s="147">
        <v>0</v>
      </c>
    </row>
    <row r="39" ht="19.5" customHeight="1" spans="1:66">
      <c r="A39" s="143" t="s">
        <v>80</v>
      </c>
      <c r="B39" s="143" t="s">
        <v>62</v>
      </c>
      <c r="C39" s="143" t="s">
        <v>63</v>
      </c>
      <c r="D39" s="145"/>
      <c r="E39" s="144" t="s">
        <v>93</v>
      </c>
      <c r="F39" s="137">
        <f t="shared" si="0"/>
        <v>45.219593</v>
      </c>
      <c r="G39" s="137">
        <v>45.207593</v>
      </c>
      <c r="H39" s="142">
        <v>13.5828</v>
      </c>
      <c r="I39" s="142">
        <v>2.52</v>
      </c>
      <c r="J39" s="142">
        <v>0</v>
      </c>
      <c r="K39" s="142">
        <v>11.988</v>
      </c>
      <c r="L39" s="142">
        <v>0</v>
      </c>
      <c r="M39" s="142">
        <v>0</v>
      </c>
      <c r="N39" s="142">
        <v>15.975666</v>
      </c>
      <c r="O39" s="149">
        <v>1.141127</v>
      </c>
      <c r="P39" s="142">
        <v>0</v>
      </c>
      <c r="Q39" s="142">
        <v>0</v>
      </c>
      <c r="R39" s="149">
        <f t="shared" si="1"/>
        <v>0</v>
      </c>
      <c r="S39" s="142">
        <v>0</v>
      </c>
      <c r="T39" s="142">
        <v>0</v>
      </c>
      <c r="U39" s="142">
        <v>0</v>
      </c>
      <c r="V39" s="142">
        <v>0</v>
      </c>
      <c r="W39" s="142">
        <v>0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v>0</v>
      </c>
      <c r="AG39" s="142">
        <v>0</v>
      </c>
      <c r="AH39" s="137">
        <f t="shared" si="2"/>
        <v>0.012</v>
      </c>
      <c r="AI39" s="147">
        <v>0</v>
      </c>
      <c r="AJ39" s="147">
        <v>0</v>
      </c>
      <c r="AK39" s="147">
        <v>0.012</v>
      </c>
      <c r="AL39" s="147">
        <v>0</v>
      </c>
      <c r="AM39" s="147">
        <v>0</v>
      </c>
      <c r="AN39" s="147">
        <v>0</v>
      </c>
      <c r="AO39" s="147">
        <v>0</v>
      </c>
      <c r="AP39" s="147">
        <v>0</v>
      </c>
      <c r="AQ39" s="147">
        <v>0</v>
      </c>
      <c r="AR39" s="147">
        <v>0</v>
      </c>
      <c r="AS39" s="147">
        <v>0</v>
      </c>
      <c r="AT39" s="147">
        <v>0</v>
      </c>
      <c r="AU39" s="147">
        <v>0</v>
      </c>
      <c r="AV39" s="147">
        <v>0</v>
      </c>
      <c r="AW39" s="147">
        <v>0</v>
      </c>
      <c r="AX39" s="147">
        <v>0</v>
      </c>
      <c r="AY39" s="147">
        <v>0</v>
      </c>
      <c r="AZ39" s="147">
        <v>0</v>
      </c>
      <c r="BA39" s="147">
        <v>0</v>
      </c>
      <c r="BB39" s="147">
        <v>0</v>
      </c>
      <c r="BC39" s="147">
        <v>0</v>
      </c>
      <c r="BD39" s="147">
        <v>0</v>
      </c>
      <c r="BE39" s="147">
        <v>0</v>
      </c>
      <c r="BF39" s="147">
        <v>0</v>
      </c>
      <c r="BG39" s="147">
        <v>0</v>
      </c>
      <c r="BH39" s="147">
        <v>0</v>
      </c>
      <c r="BI39" s="147">
        <v>0</v>
      </c>
      <c r="BJ39" s="147">
        <v>0</v>
      </c>
      <c r="BK39" s="147">
        <v>0</v>
      </c>
      <c r="BL39" s="147">
        <v>0</v>
      </c>
      <c r="BM39" s="147">
        <v>0</v>
      </c>
      <c r="BN39" s="147">
        <v>0</v>
      </c>
    </row>
    <row r="40" ht="19.5" customHeight="1" spans="1:66">
      <c r="A40" s="143"/>
      <c r="B40" s="143"/>
      <c r="C40" s="143"/>
      <c r="D40" s="145"/>
      <c r="E40" s="144" t="s">
        <v>94</v>
      </c>
      <c r="F40" s="137">
        <f t="shared" si="0"/>
        <v>28.1028</v>
      </c>
      <c r="G40" s="137">
        <v>28.0908</v>
      </c>
      <c r="H40" s="142">
        <v>13.5828</v>
      </c>
      <c r="I40" s="142">
        <v>2.52</v>
      </c>
      <c r="J40" s="142">
        <v>0</v>
      </c>
      <c r="K40" s="142">
        <v>11.988</v>
      </c>
      <c r="L40" s="142">
        <v>0</v>
      </c>
      <c r="M40" s="142">
        <v>0</v>
      </c>
      <c r="N40" s="142">
        <v>0</v>
      </c>
      <c r="O40" s="149">
        <v>0</v>
      </c>
      <c r="P40" s="142">
        <v>0</v>
      </c>
      <c r="Q40" s="142">
        <v>0</v>
      </c>
      <c r="R40" s="149">
        <f t="shared" si="1"/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v>0</v>
      </c>
      <c r="AG40" s="142">
        <v>0</v>
      </c>
      <c r="AH40" s="137">
        <f t="shared" si="2"/>
        <v>0.012</v>
      </c>
      <c r="AI40" s="147">
        <v>0</v>
      </c>
      <c r="AJ40" s="147">
        <v>0</v>
      </c>
      <c r="AK40" s="147">
        <v>0.012</v>
      </c>
      <c r="AL40" s="147">
        <v>0</v>
      </c>
      <c r="AM40" s="147">
        <v>0</v>
      </c>
      <c r="AN40" s="147">
        <v>0</v>
      </c>
      <c r="AO40" s="147">
        <v>0</v>
      </c>
      <c r="AP40" s="147">
        <v>0</v>
      </c>
      <c r="AQ40" s="147">
        <v>0</v>
      </c>
      <c r="AR40" s="147">
        <v>0</v>
      </c>
      <c r="AS40" s="147">
        <v>0</v>
      </c>
      <c r="AT40" s="147">
        <v>0</v>
      </c>
      <c r="AU40" s="147">
        <v>0</v>
      </c>
      <c r="AV40" s="147">
        <v>0</v>
      </c>
      <c r="AW40" s="147">
        <v>0</v>
      </c>
      <c r="AX40" s="147">
        <v>0</v>
      </c>
      <c r="AY40" s="147">
        <v>0</v>
      </c>
      <c r="AZ40" s="147">
        <v>0</v>
      </c>
      <c r="BA40" s="147">
        <v>0</v>
      </c>
      <c r="BB40" s="147">
        <v>0</v>
      </c>
      <c r="BC40" s="147">
        <v>0</v>
      </c>
      <c r="BD40" s="147">
        <v>0</v>
      </c>
      <c r="BE40" s="147">
        <v>0</v>
      </c>
      <c r="BF40" s="147">
        <v>0</v>
      </c>
      <c r="BG40" s="147">
        <v>0</v>
      </c>
      <c r="BH40" s="147">
        <v>0</v>
      </c>
      <c r="BI40" s="147">
        <v>0</v>
      </c>
      <c r="BJ40" s="147">
        <v>0</v>
      </c>
      <c r="BK40" s="147">
        <v>0</v>
      </c>
      <c r="BL40" s="147">
        <v>0</v>
      </c>
      <c r="BM40" s="147">
        <v>0</v>
      </c>
      <c r="BN40" s="147">
        <v>0</v>
      </c>
    </row>
    <row r="41" ht="19.5" customHeight="1" spans="1:66">
      <c r="A41" s="143"/>
      <c r="B41" s="143"/>
      <c r="C41" s="143"/>
      <c r="D41" s="145"/>
      <c r="E41" s="144" t="s">
        <v>97</v>
      </c>
      <c r="F41" s="137">
        <f t="shared" ref="F41:F72" si="3">SUM(G41+R41+AH41)</f>
        <v>28.1028</v>
      </c>
      <c r="G41" s="137">
        <v>28.0908</v>
      </c>
      <c r="H41" s="142">
        <v>13.5828</v>
      </c>
      <c r="I41" s="142">
        <v>2.52</v>
      </c>
      <c r="J41" s="142">
        <v>0</v>
      </c>
      <c r="K41" s="142">
        <v>11.988</v>
      </c>
      <c r="L41" s="142">
        <v>0</v>
      </c>
      <c r="M41" s="142">
        <v>0</v>
      </c>
      <c r="N41" s="142">
        <v>0</v>
      </c>
      <c r="O41" s="149">
        <v>0</v>
      </c>
      <c r="P41" s="142">
        <v>0</v>
      </c>
      <c r="Q41" s="142">
        <v>0</v>
      </c>
      <c r="R41" s="149">
        <f t="shared" si="1"/>
        <v>0</v>
      </c>
      <c r="S41" s="142">
        <v>0</v>
      </c>
      <c r="T41" s="142">
        <v>0</v>
      </c>
      <c r="U41" s="142">
        <v>0</v>
      </c>
      <c r="V41" s="142">
        <v>0</v>
      </c>
      <c r="W41" s="142">
        <v>0</v>
      </c>
      <c r="X41" s="142">
        <v>0</v>
      </c>
      <c r="Y41" s="142">
        <v>0</v>
      </c>
      <c r="Z41" s="142">
        <v>0</v>
      </c>
      <c r="AA41" s="142">
        <v>0</v>
      </c>
      <c r="AB41" s="142">
        <v>0</v>
      </c>
      <c r="AC41" s="142">
        <v>0</v>
      </c>
      <c r="AD41" s="142">
        <v>0</v>
      </c>
      <c r="AE41" s="142">
        <v>0</v>
      </c>
      <c r="AF41" s="142">
        <v>0</v>
      </c>
      <c r="AG41" s="142">
        <v>0</v>
      </c>
      <c r="AH41" s="137">
        <f t="shared" si="2"/>
        <v>0.012</v>
      </c>
      <c r="AI41" s="147">
        <v>0</v>
      </c>
      <c r="AJ41" s="147">
        <v>0</v>
      </c>
      <c r="AK41" s="147">
        <v>0.012</v>
      </c>
      <c r="AL41" s="147">
        <v>0</v>
      </c>
      <c r="AM41" s="147">
        <v>0</v>
      </c>
      <c r="AN41" s="147">
        <v>0</v>
      </c>
      <c r="AO41" s="147">
        <v>0</v>
      </c>
      <c r="AP41" s="147">
        <v>0</v>
      </c>
      <c r="AQ41" s="147">
        <v>0</v>
      </c>
      <c r="AR41" s="147">
        <v>0</v>
      </c>
      <c r="AS41" s="147">
        <v>0</v>
      </c>
      <c r="AT41" s="147">
        <v>0</v>
      </c>
      <c r="AU41" s="147">
        <v>0</v>
      </c>
      <c r="AV41" s="147">
        <v>0</v>
      </c>
      <c r="AW41" s="147">
        <v>0</v>
      </c>
      <c r="AX41" s="147">
        <v>0</v>
      </c>
      <c r="AY41" s="147">
        <v>0</v>
      </c>
      <c r="AZ41" s="147">
        <v>0</v>
      </c>
      <c r="BA41" s="147">
        <v>0</v>
      </c>
      <c r="BB41" s="147">
        <v>0</v>
      </c>
      <c r="BC41" s="147">
        <v>0</v>
      </c>
      <c r="BD41" s="147">
        <v>0</v>
      </c>
      <c r="BE41" s="147">
        <v>0</v>
      </c>
      <c r="BF41" s="147">
        <v>0</v>
      </c>
      <c r="BG41" s="147">
        <v>0</v>
      </c>
      <c r="BH41" s="147">
        <v>0</v>
      </c>
      <c r="BI41" s="147">
        <v>0</v>
      </c>
      <c r="BJ41" s="147">
        <v>0</v>
      </c>
      <c r="BK41" s="147">
        <v>0</v>
      </c>
      <c r="BL41" s="147">
        <v>0</v>
      </c>
      <c r="BM41" s="147">
        <v>0</v>
      </c>
      <c r="BN41" s="147">
        <v>0</v>
      </c>
    </row>
    <row r="42" ht="19.5" customHeight="1" spans="1:66">
      <c r="A42" s="143" t="s">
        <v>84</v>
      </c>
      <c r="B42" s="143" t="s">
        <v>85</v>
      </c>
      <c r="C42" s="143" t="s">
        <v>85</v>
      </c>
      <c r="D42" s="145"/>
      <c r="E42" s="144" t="s">
        <v>98</v>
      </c>
      <c r="F42" s="137">
        <f t="shared" si="3"/>
        <v>17.116793</v>
      </c>
      <c r="G42" s="137">
        <v>17.116793</v>
      </c>
      <c r="H42" s="142">
        <v>0</v>
      </c>
      <c r="I42" s="142">
        <v>0</v>
      </c>
      <c r="J42" s="142">
        <v>0</v>
      </c>
      <c r="K42" s="142">
        <v>0</v>
      </c>
      <c r="L42" s="142">
        <v>0</v>
      </c>
      <c r="M42" s="142">
        <v>0</v>
      </c>
      <c r="N42" s="142">
        <v>15.975666</v>
      </c>
      <c r="O42" s="149">
        <v>1.141127</v>
      </c>
      <c r="P42" s="142">
        <v>0</v>
      </c>
      <c r="Q42" s="142">
        <v>0</v>
      </c>
      <c r="R42" s="149">
        <f t="shared" si="1"/>
        <v>0</v>
      </c>
      <c r="S42" s="142">
        <v>0</v>
      </c>
      <c r="T42" s="142">
        <v>0</v>
      </c>
      <c r="U42" s="142">
        <v>0</v>
      </c>
      <c r="V42" s="142">
        <v>0</v>
      </c>
      <c r="W42" s="142">
        <v>0</v>
      </c>
      <c r="X42" s="142">
        <v>0</v>
      </c>
      <c r="Y42" s="142">
        <v>0</v>
      </c>
      <c r="Z42" s="142">
        <v>0</v>
      </c>
      <c r="AA42" s="142">
        <v>0</v>
      </c>
      <c r="AB42" s="142">
        <v>0</v>
      </c>
      <c r="AC42" s="142">
        <v>0</v>
      </c>
      <c r="AD42" s="142">
        <v>0</v>
      </c>
      <c r="AE42" s="142">
        <v>0</v>
      </c>
      <c r="AF42" s="142">
        <v>0</v>
      </c>
      <c r="AG42" s="142">
        <v>0</v>
      </c>
      <c r="AH42" s="137">
        <f t="shared" si="2"/>
        <v>0</v>
      </c>
      <c r="AI42" s="137">
        <v>0</v>
      </c>
      <c r="AJ42" s="137">
        <v>0</v>
      </c>
      <c r="AK42" s="147">
        <v>0</v>
      </c>
      <c r="AL42" s="147">
        <v>0</v>
      </c>
      <c r="AM42" s="147">
        <v>0</v>
      </c>
      <c r="AN42" s="147">
        <v>0</v>
      </c>
      <c r="AO42" s="147">
        <v>0</v>
      </c>
      <c r="AP42" s="147">
        <v>0</v>
      </c>
      <c r="AQ42" s="147">
        <v>0</v>
      </c>
      <c r="AR42" s="147">
        <v>0</v>
      </c>
      <c r="AS42" s="147">
        <v>0</v>
      </c>
      <c r="AT42" s="147">
        <v>0</v>
      </c>
      <c r="AU42" s="147">
        <v>0</v>
      </c>
      <c r="AV42" s="147">
        <v>0</v>
      </c>
      <c r="AW42" s="147">
        <v>0</v>
      </c>
      <c r="AX42" s="147">
        <v>0</v>
      </c>
      <c r="AY42" s="147">
        <v>0</v>
      </c>
      <c r="AZ42" s="147">
        <v>0</v>
      </c>
      <c r="BA42" s="147">
        <v>0</v>
      </c>
      <c r="BB42" s="147">
        <v>0</v>
      </c>
      <c r="BC42" s="147">
        <v>0</v>
      </c>
      <c r="BD42" s="147">
        <v>0</v>
      </c>
      <c r="BE42" s="147">
        <v>0</v>
      </c>
      <c r="BF42" s="147">
        <v>0</v>
      </c>
      <c r="BG42" s="147">
        <v>0</v>
      </c>
      <c r="BH42" s="147">
        <v>0</v>
      </c>
      <c r="BI42" s="147">
        <v>0</v>
      </c>
      <c r="BJ42" s="147">
        <v>0</v>
      </c>
      <c r="BK42" s="147">
        <v>0</v>
      </c>
      <c r="BL42" s="147">
        <v>0</v>
      </c>
      <c r="BM42" s="147">
        <v>0</v>
      </c>
      <c r="BN42" s="147">
        <v>0</v>
      </c>
    </row>
    <row r="43" ht="19.5" customHeight="1" spans="1:66">
      <c r="A43" s="143" t="s">
        <v>84</v>
      </c>
      <c r="B43" s="143" t="s">
        <v>85</v>
      </c>
      <c r="C43" s="143" t="s">
        <v>71</v>
      </c>
      <c r="D43" s="145"/>
      <c r="E43" s="144" t="s">
        <v>100</v>
      </c>
      <c r="F43" s="137">
        <f t="shared" si="3"/>
        <v>12.610878</v>
      </c>
      <c r="G43" s="137">
        <v>12.610878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12.610878</v>
      </c>
      <c r="O43" s="149">
        <v>0</v>
      </c>
      <c r="P43" s="142">
        <v>0</v>
      </c>
      <c r="Q43" s="142">
        <v>0</v>
      </c>
      <c r="R43" s="149">
        <f t="shared" si="1"/>
        <v>0</v>
      </c>
      <c r="S43" s="142">
        <v>0</v>
      </c>
      <c r="T43" s="142">
        <v>0</v>
      </c>
      <c r="U43" s="142">
        <v>0</v>
      </c>
      <c r="V43" s="142">
        <v>0</v>
      </c>
      <c r="W43" s="142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42">
        <v>0</v>
      </c>
      <c r="AF43" s="142">
        <v>0</v>
      </c>
      <c r="AG43" s="142">
        <v>0</v>
      </c>
      <c r="AH43" s="137">
        <f t="shared" si="2"/>
        <v>0</v>
      </c>
      <c r="AI43" s="147">
        <v>0</v>
      </c>
      <c r="AJ43" s="147">
        <v>0</v>
      </c>
      <c r="AK43" s="147">
        <v>0</v>
      </c>
      <c r="AL43" s="147">
        <v>0</v>
      </c>
      <c r="AM43" s="147">
        <v>0</v>
      </c>
      <c r="AN43" s="147">
        <v>0</v>
      </c>
      <c r="AO43" s="147">
        <v>0</v>
      </c>
      <c r="AP43" s="147">
        <v>0</v>
      </c>
      <c r="AQ43" s="147">
        <v>0</v>
      </c>
      <c r="AR43" s="147">
        <v>0</v>
      </c>
      <c r="AS43" s="147">
        <v>0</v>
      </c>
      <c r="AT43" s="147">
        <v>0</v>
      </c>
      <c r="AU43" s="147">
        <v>0</v>
      </c>
      <c r="AV43" s="147">
        <v>0</v>
      </c>
      <c r="AW43" s="147">
        <v>0</v>
      </c>
      <c r="AX43" s="147">
        <v>0</v>
      </c>
      <c r="AY43" s="147">
        <v>0</v>
      </c>
      <c r="AZ43" s="147">
        <v>0</v>
      </c>
      <c r="BA43" s="147">
        <v>0</v>
      </c>
      <c r="BB43" s="147">
        <v>0</v>
      </c>
      <c r="BC43" s="147">
        <v>0</v>
      </c>
      <c r="BD43" s="147">
        <v>0</v>
      </c>
      <c r="BE43" s="147">
        <v>0</v>
      </c>
      <c r="BF43" s="147">
        <v>0</v>
      </c>
      <c r="BG43" s="147">
        <v>0</v>
      </c>
      <c r="BH43" s="147">
        <v>0</v>
      </c>
      <c r="BI43" s="147">
        <v>0</v>
      </c>
      <c r="BJ43" s="147">
        <v>0</v>
      </c>
      <c r="BK43" s="147">
        <v>0</v>
      </c>
      <c r="BL43" s="147">
        <v>0</v>
      </c>
      <c r="BM43" s="147">
        <v>0</v>
      </c>
      <c r="BN43" s="147">
        <v>0</v>
      </c>
    </row>
    <row r="44" ht="19.5" customHeight="1" spans="1:66">
      <c r="A44" s="143"/>
      <c r="B44" s="143"/>
      <c r="C44" s="143"/>
      <c r="D44" s="145"/>
      <c r="E44" s="144" t="s">
        <v>101</v>
      </c>
      <c r="F44" s="137">
        <f t="shared" si="3"/>
        <v>3.364788</v>
      </c>
      <c r="G44" s="137">
        <v>3.364788</v>
      </c>
      <c r="H44" s="142">
        <v>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3.364788</v>
      </c>
      <c r="O44" s="149">
        <v>0</v>
      </c>
      <c r="P44" s="142">
        <v>0</v>
      </c>
      <c r="Q44" s="142">
        <v>0</v>
      </c>
      <c r="R44" s="149">
        <f t="shared" si="1"/>
        <v>0</v>
      </c>
      <c r="S44" s="142">
        <v>0</v>
      </c>
      <c r="T44" s="142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v>0</v>
      </c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42">
        <v>0</v>
      </c>
      <c r="AF44" s="142">
        <v>0</v>
      </c>
      <c r="AG44" s="142">
        <v>0</v>
      </c>
      <c r="AH44" s="137">
        <f t="shared" si="2"/>
        <v>0</v>
      </c>
      <c r="AI44" s="147">
        <v>0</v>
      </c>
      <c r="AJ44" s="147">
        <v>0</v>
      </c>
      <c r="AK44" s="147">
        <v>0</v>
      </c>
      <c r="AL44" s="147">
        <v>0</v>
      </c>
      <c r="AM44" s="147">
        <v>0</v>
      </c>
      <c r="AN44" s="147">
        <v>0</v>
      </c>
      <c r="AO44" s="147">
        <v>0</v>
      </c>
      <c r="AP44" s="147">
        <v>0</v>
      </c>
      <c r="AQ44" s="147">
        <v>0</v>
      </c>
      <c r="AR44" s="147">
        <v>0</v>
      </c>
      <c r="AS44" s="147">
        <v>0</v>
      </c>
      <c r="AT44" s="147">
        <v>0</v>
      </c>
      <c r="AU44" s="147">
        <v>0</v>
      </c>
      <c r="AV44" s="147">
        <v>0</v>
      </c>
      <c r="AW44" s="147">
        <v>0</v>
      </c>
      <c r="AX44" s="147">
        <v>0</v>
      </c>
      <c r="AY44" s="147">
        <v>0</v>
      </c>
      <c r="AZ44" s="147">
        <v>0</v>
      </c>
      <c r="BA44" s="147">
        <v>0</v>
      </c>
      <c r="BB44" s="147">
        <v>0</v>
      </c>
      <c r="BC44" s="147">
        <v>0</v>
      </c>
      <c r="BD44" s="147">
        <v>0</v>
      </c>
      <c r="BE44" s="147">
        <v>0</v>
      </c>
      <c r="BF44" s="147">
        <v>0</v>
      </c>
      <c r="BG44" s="147">
        <v>0</v>
      </c>
      <c r="BH44" s="147">
        <v>0</v>
      </c>
      <c r="BI44" s="147">
        <v>0</v>
      </c>
      <c r="BJ44" s="147">
        <v>0</v>
      </c>
      <c r="BK44" s="147">
        <v>0</v>
      </c>
      <c r="BL44" s="147">
        <v>0</v>
      </c>
      <c r="BM44" s="147">
        <v>0</v>
      </c>
      <c r="BN44" s="147">
        <v>0</v>
      </c>
    </row>
    <row r="45" ht="19.5" customHeight="1" spans="1:66">
      <c r="A45" s="143" t="s">
        <v>84</v>
      </c>
      <c r="B45" s="143" t="s">
        <v>89</v>
      </c>
      <c r="C45" s="143" t="s">
        <v>69</v>
      </c>
      <c r="D45" s="145"/>
      <c r="E45" s="144" t="s">
        <v>102</v>
      </c>
      <c r="F45" s="137">
        <f t="shared" si="3"/>
        <v>1.141127</v>
      </c>
      <c r="G45" s="137">
        <v>1.141127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9">
        <v>1.141127</v>
      </c>
      <c r="P45" s="142">
        <v>0</v>
      </c>
      <c r="Q45" s="142">
        <v>0</v>
      </c>
      <c r="R45" s="149">
        <f t="shared" si="1"/>
        <v>0</v>
      </c>
      <c r="S45" s="142">
        <v>0</v>
      </c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  <c r="Z45" s="142">
        <v>0</v>
      </c>
      <c r="AA45" s="142">
        <v>0</v>
      </c>
      <c r="AB45" s="142">
        <v>0</v>
      </c>
      <c r="AC45" s="142">
        <v>0</v>
      </c>
      <c r="AD45" s="142">
        <v>0</v>
      </c>
      <c r="AE45" s="142">
        <v>0</v>
      </c>
      <c r="AF45" s="142">
        <v>0</v>
      </c>
      <c r="AG45" s="147">
        <v>0</v>
      </c>
      <c r="AH45" s="137">
        <f t="shared" si="2"/>
        <v>0</v>
      </c>
      <c r="AI45" s="147">
        <v>0</v>
      </c>
      <c r="AJ45" s="147">
        <v>0</v>
      </c>
      <c r="AK45" s="147">
        <v>0</v>
      </c>
      <c r="AL45" s="147">
        <v>0</v>
      </c>
      <c r="AM45" s="147">
        <v>0</v>
      </c>
      <c r="AN45" s="147">
        <v>0</v>
      </c>
      <c r="AO45" s="147">
        <v>0</v>
      </c>
      <c r="AP45" s="147">
        <v>0</v>
      </c>
      <c r="AQ45" s="147">
        <v>0</v>
      </c>
      <c r="AR45" s="147">
        <v>0</v>
      </c>
      <c r="AS45" s="147">
        <v>0</v>
      </c>
      <c r="AT45" s="147">
        <v>0</v>
      </c>
      <c r="AU45" s="147">
        <v>0</v>
      </c>
      <c r="AV45" s="147">
        <v>0</v>
      </c>
      <c r="AW45" s="147">
        <v>0</v>
      </c>
      <c r="AX45" s="147">
        <v>0</v>
      </c>
      <c r="AY45" s="147">
        <v>0</v>
      </c>
      <c r="AZ45" s="147">
        <v>0</v>
      </c>
      <c r="BA45" s="147">
        <v>0</v>
      </c>
      <c r="BB45" s="147">
        <v>0</v>
      </c>
      <c r="BC45" s="147">
        <v>0</v>
      </c>
      <c r="BD45" s="147">
        <v>0</v>
      </c>
      <c r="BE45" s="147">
        <v>0</v>
      </c>
      <c r="BF45" s="147">
        <v>0</v>
      </c>
      <c r="BG45" s="147">
        <v>0</v>
      </c>
      <c r="BH45" s="147">
        <v>0</v>
      </c>
      <c r="BI45" s="147">
        <v>0</v>
      </c>
      <c r="BJ45" s="147">
        <v>0</v>
      </c>
      <c r="BK45" s="147">
        <v>0</v>
      </c>
      <c r="BL45" s="147">
        <v>0</v>
      </c>
      <c r="BM45" s="147">
        <v>0</v>
      </c>
      <c r="BN45" s="147">
        <v>0</v>
      </c>
    </row>
    <row r="46" ht="19.5" customHeight="1" spans="1:66">
      <c r="A46" s="143"/>
      <c r="B46" s="143"/>
      <c r="C46" s="143"/>
      <c r="D46" s="145"/>
      <c r="E46" s="144" t="s">
        <v>107</v>
      </c>
      <c r="F46" s="137">
        <f t="shared" si="3"/>
        <v>22.2636</v>
      </c>
      <c r="G46" s="137">
        <v>22.2636</v>
      </c>
      <c r="H46" s="142">
        <v>7.0872</v>
      </c>
      <c r="I46" s="142">
        <v>1.008</v>
      </c>
      <c r="J46" s="142">
        <v>0</v>
      </c>
      <c r="K46" s="142">
        <v>5.1684</v>
      </c>
      <c r="L46" s="142">
        <v>0</v>
      </c>
      <c r="M46" s="142">
        <v>0</v>
      </c>
      <c r="N46" s="142">
        <v>0</v>
      </c>
      <c r="O46" s="149">
        <v>0</v>
      </c>
      <c r="P46" s="142">
        <v>0</v>
      </c>
      <c r="Q46" s="142">
        <v>9</v>
      </c>
      <c r="R46" s="149">
        <f t="shared" si="1"/>
        <v>0</v>
      </c>
      <c r="S46" s="137">
        <v>0</v>
      </c>
      <c r="T46" s="137">
        <v>0</v>
      </c>
      <c r="U46" s="137">
        <v>0</v>
      </c>
      <c r="V46" s="137">
        <v>0</v>
      </c>
      <c r="W46" s="137">
        <v>0</v>
      </c>
      <c r="X46" s="137">
        <v>0</v>
      </c>
      <c r="Y46" s="137">
        <v>0</v>
      </c>
      <c r="Z46" s="137">
        <v>0</v>
      </c>
      <c r="AA46" s="137">
        <v>0</v>
      </c>
      <c r="AB46" s="137">
        <v>0</v>
      </c>
      <c r="AC46" s="137">
        <v>0</v>
      </c>
      <c r="AD46" s="137">
        <v>0</v>
      </c>
      <c r="AE46" s="137">
        <v>0</v>
      </c>
      <c r="AF46" s="137">
        <v>0</v>
      </c>
      <c r="AG46" s="137">
        <v>0</v>
      </c>
      <c r="AH46" s="137">
        <f t="shared" si="2"/>
        <v>0</v>
      </c>
      <c r="AI46" s="137">
        <v>0</v>
      </c>
      <c r="AJ46" s="147">
        <v>0</v>
      </c>
      <c r="AK46" s="147">
        <v>0</v>
      </c>
      <c r="AL46" s="147">
        <v>0</v>
      </c>
      <c r="AM46" s="147">
        <v>0</v>
      </c>
      <c r="AN46" s="147">
        <v>0</v>
      </c>
      <c r="AO46" s="147">
        <v>0</v>
      </c>
      <c r="AP46" s="147">
        <v>0</v>
      </c>
      <c r="AQ46" s="147">
        <v>0</v>
      </c>
      <c r="AR46" s="147">
        <v>0</v>
      </c>
      <c r="AS46" s="147">
        <v>0</v>
      </c>
      <c r="AT46" s="147">
        <v>0</v>
      </c>
      <c r="AU46" s="147">
        <v>0</v>
      </c>
      <c r="AV46" s="147">
        <v>0</v>
      </c>
      <c r="AW46" s="147">
        <v>0</v>
      </c>
      <c r="AX46" s="147">
        <v>0</v>
      </c>
      <c r="AY46" s="147">
        <v>0</v>
      </c>
      <c r="AZ46" s="147">
        <v>0</v>
      </c>
      <c r="BA46" s="147">
        <v>0</v>
      </c>
      <c r="BB46" s="147">
        <v>0</v>
      </c>
      <c r="BC46" s="147">
        <v>0</v>
      </c>
      <c r="BD46" s="147">
        <v>0</v>
      </c>
      <c r="BE46" s="147">
        <v>0</v>
      </c>
      <c r="BF46" s="147">
        <v>0</v>
      </c>
      <c r="BG46" s="147">
        <v>0</v>
      </c>
      <c r="BH46" s="147">
        <v>0</v>
      </c>
      <c r="BI46" s="147">
        <v>0</v>
      </c>
      <c r="BJ46" s="147">
        <v>0</v>
      </c>
      <c r="BK46" s="147">
        <v>0</v>
      </c>
      <c r="BL46" s="147">
        <v>0</v>
      </c>
      <c r="BM46" s="147">
        <v>0</v>
      </c>
      <c r="BN46" s="147">
        <v>0</v>
      </c>
    </row>
    <row r="47" ht="19.5" customHeight="1" spans="1:66">
      <c r="A47" s="143" t="s">
        <v>84</v>
      </c>
      <c r="B47" s="143" t="s">
        <v>63</v>
      </c>
      <c r="C47" s="143" t="s">
        <v>62</v>
      </c>
      <c r="D47" s="145"/>
      <c r="E47" s="144" t="s">
        <v>108</v>
      </c>
      <c r="F47" s="137">
        <f t="shared" si="3"/>
        <v>22.2636</v>
      </c>
      <c r="G47" s="137">
        <v>22.2636</v>
      </c>
      <c r="H47" s="142">
        <v>7.0872</v>
      </c>
      <c r="I47" s="142">
        <v>1.008</v>
      </c>
      <c r="J47" s="142">
        <v>0</v>
      </c>
      <c r="K47" s="142">
        <v>5.1684</v>
      </c>
      <c r="L47" s="142">
        <v>0</v>
      </c>
      <c r="M47" s="142">
        <v>0</v>
      </c>
      <c r="N47" s="142">
        <v>0</v>
      </c>
      <c r="O47" s="149">
        <v>0</v>
      </c>
      <c r="P47" s="142">
        <v>0</v>
      </c>
      <c r="Q47" s="142">
        <v>9</v>
      </c>
      <c r="R47" s="149">
        <f t="shared" si="1"/>
        <v>0</v>
      </c>
      <c r="S47" s="147">
        <v>0</v>
      </c>
      <c r="T47" s="147">
        <v>0</v>
      </c>
      <c r="U47" s="147">
        <v>0</v>
      </c>
      <c r="V47" s="147">
        <v>0</v>
      </c>
      <c r="W47" s="147">
        <v>0</v>
      </c>
      <c r="X47" s="147">
        <v>0</v>
      </c>
      <c r="Y47" s="147">
        <v>0</v>
      </c>
      <c r="Z47" s="147">
        <v>0</v>
      </c>
      <c r="AA47" s="147">
        <v>0</v>
      </c>
      <c r="AB47" s="147">
        <v>0</v>
      </c>
      <c r="AC47" s="147">
        <v>0</v>
      </c>
      <c r="AD47" s="147">
        <v>0</v>
      </c>
      <c r="AE47" s="147">
        <v>0</v>
      </c>
      <c r="AF47" s="147">
        <v>0</v>
      </c>
      <c r="AG47" s="147">
        <v>0</v>
      </c>
      <c r="AH47" s="137">
        <f t="shared" si="2"/>
        <v>0</v>
      </c>
      <c r="AI47" s="147">
        <v>0</v>
      </c>
      <c r="AJ47" s="147">
        <v>0</v>
      </c>
      <c r="AK47" s="147">
        <v>0</v>
      </c>
      <c r="AL47" s="147">
        <v>0</v>
      </c>
      <c r="AM47" s="147">
        <v>0</v>
      </c>
      <c r="AN47" s="147">
        <v>0</v>
      </c>
      <c r="AO47" s="147">
        <v>0</v>
      </c>
      <c r="AP47" s="147">
        <v>0</v>
      </c>
      <c r="AQ47" s="147">
        <v>0</v>
      </c>
      <c r="AR47" s="147">
        <v>0</v>
      </c>
      <c r="AS47" s="147">
        <v>0</v>
      </c>
      <c r="AT47" s="147">
        <v>0</v>
      </c>
      <c r="AU47" s="147">
        <v>0</v>
      </c>
      <c r="AV47" s="147">
        <v>0</v>
      </c>
      <c r="AW47" s="147">
        <v>0</v>
      </c>
      <c r="AX47" s="147">
        <v>0</v>
      </c>
      <c r="AY47" s="147">
        <v>0</v>
      </c>
      <c r="AZ47" s="147">
        <v>0</v>
      </c>
      <c r="BA47" s="147">
        <v>0</v>
      </c>
      <c r="BB47" s="147">
        <v>0</v>
      </c>
      <c r="BC47" s="147">
        <v>0</v>
      </c>
      <c r="BD47" s="147">
        <v>0</v>
      </c>
      <c r="BE47" s="147">
        <v>0</v>
      </c>
      <c r="BF47" s="147">
        <v>0</v>
      </c>
      <c r="BG47" s="147">
        <v>0</v>
      </c>
      <c r="BH47" s="147">
        <v>0</v>
      </c>
      <c r="BI47" s="147">
        <v>0</v>
      </c>
      <c r="BJ47" s="147">
        <v>0</v>
      </c>
      <c r="BK47" s="147">
        <v>0</v>
      </c>
      <c r="BL47" s="147">
        <v>0</v>
      </c>
      <c r="BM47" s="147">
        <v>0</v>
      </c>
      <c r="BN47" s="147">
        <v>0</v>
      </c>
    </row>
    <row r="48" ht="19.5" customHeight="1" spans="1:66">
      <c r="A48" s="143"/>
      <c r="B48" s="143"/>
      <c r="C48" s="143"/>
      <c r="D48" s="145"/>
      <c r="E48" s="144" t="s">
        <v>113</v>
      </c>
      <c r="F48" s="137">
        <f t="shared" si="3"/>
        <v>13.2636</v>
      </c>
      <c r="G48" s="137">
        <v>13.2636</v>
      </c>
      <c r="H48" s="142">
        <v>7.0872</v>
      </c>
      <c r="I48" s="142">
        <v>1.008</v>
      </c>
      <c r="J48" s="142">
        <v>0</v>
      </c>
      <c r="K48" s="142">
        <v>5.1684</v>
      </c>
      <c r="L48" s="142">
        <v>0</v>
      </c>
      <c r="M48" s="142">
        <v>0</v>
      </c>
      <c r="N48" s="142">
        <v>0</v>
      </c>
      <c r="O48" s="149">
        <v>0</v>
      </c>
      <c r="P48" s="142">
        <v>0</v>
      </c>
      <c r="Q48" s="142">
        <v>0</v>
      </c>
      <c r="R48" s="149">
        <f t="shared" si="1"/>
        <v>0</v>
      </c>
      <c r="S48" s="147">
        <v>0</v>
      </c>
      <c r="T48" s="147">
        <v>0</v>
      </c>
      <c r="U48" s="147">
        <v>0</v>
      </c>
      <c r="V48" s="147">
        <v>0</v>
      </c>
      <c r="W48" s="147">
        <v>0</v>
      </c>
      <c r="X48" s="147">
        <v>0</v>
      </c>
      <c r="Y48" s="147">
        <v>0</v>
      </c>
      <c r="Z48" s="147">
        <v>0</v>
      </c>
      <c r="AA48" s="147">
        <v>0</v>
      </c>
      <c r="AB48" s="147">
        <v>0</v>
      </c>
      <c r="AC48" s="147">
        <v>0</v>
      </c>
      <c r="AD48" s="147">
        <v>0</v>
      </c>
      <c r="AE48" s="147">
        <v>0</v>
      </c>
      <c r="AF48" s="147">
        <v>0</v>
      </c>
      <c r="AG48" s="147">
        <v>0</v>
      </c>
      <c r="AH48" s="137">
        <f t="shared" si="2"/>
        <v>0</v>
      </c>
      <c r="AI48" s="147">
        <v>0</v>
      </c>
      <c r="AJ48" s="147">
        <v>0</v>
      </c>
      <c r="AK48" s="147">
        <v>0</v>
      </c>
      <c r="AL48" s="147">
        <v>0</v>
      </c>
      <c r="AM48" s="147">
        <v>0</v>
      </c>
      <c r="AN48" s="147">
        <v>0</v>
      </c>
      <c r="AO48" s="147">
        <v>0</v>
      </c>
      <c r="AP48" s="147">
        <v>0</v>
      </c>
      <c r="AQ48" s="147">
        <v>0</v>
      </c>
      <c r="AR48" s="147">
        <v>0</v>
      </c>
      <c r="AS48" s="147">
        <v>0</v>
      </c>
      <c r="AT48" s="147">
        <v>0</v>
      </c>
      <c r="AU48" s="147">
        <v>0</v>
      </c>
      <c r="AV48" s="147">
        <v>0</v>
      </c>
      <c r="AW48" s="147">
        <v>0</v>
      </c>
      <c r="AX48" s="147">
        <v>0</v>
      </c>
      <c r="AY48" s="147">
        <v>0</v>
      </c>
      <c r="AZ48" s="147">
        <v>0</v>
      </c>
      <c r="BA48" s="147">
        <v>0</v>
      </c>
      <c r="BB48" s="147">
        <v>0</v>
      </c>
      <c r="BC48" s="147">
        <v>0</v>
      </c>
      <c r="BD48" s="147">
        <v>0</v>
      </c>
      <c r="BE48" s="147">
        <v>0</v>
      </c>
      <c r="BF48" s="147">
        <v>0</v>
      </c>
      <c r="BG48" s="147">
        <v>0</v>
      </c>
      <c r="BH48" s="147">
        <v>0</v>
      </c>
      <c r="BI48" s="147">
        <v>0</v>
      </c>
      <c r="BJ48" s="147">
        <v>0</v>
      </c>
      <c r="BK48" s="147">
        <v>0</v>
      </c>
      <c r="BL48" s="147">
        <v>0</v>
      </c>
      <c r="BM48" s="147">
        <v>0</v>
      </c>
      <c r="BN48" s="147">
        <v>0</v>
      </c>
    </row>
    <row r="49" ht="19.5" customHeight="1" spans="1:66">
      <c r="A49" s="143"/>
      <c r="B49" s="143"/>
      <c r="C49" s="143"/>
      <c r="D49" s="145"/>
      <c r="E49" s="144" t="s">
        <v>114</v>
      </c>
      <c r="F49" s="137">
        <f t="shared" si="3"/>
        <v>9</v>
      </c>
      <c r="G49" s="137">
        <v>9</v>
      </c>
      <c r="H49" s="142">
        <v>0</v>
      </c>
      <c r="I49" s="142">
        <v>0</v>
      </c>
      <c r="J49" s="142">
        <v>0</v>
      </c>
      <c r="K49" s="142">
        <v>0</v>
      </c>
      <c r="L49" s="142">
        <v>0</v>
      </c>
      <c r="M49" s="142">
        <v>0</v>
      </c>
      <c r="N49" s="142">
        <v>0</v>
      </c>
      <c r="O49" s="149">
        <v>0</v>
      </c>
      <c r="P49" s="142">
        <v>0</v>
      </c>
      <c r="Q49" s="142">
        <v>9</v>
      </c>
      <c r="R49" s="149">
        <f t="shared" si="1"/>
        <v>0</v>
      </c>
      <c r="S49" s="147">
        <v>0</v>
      </c>
      <c r="T49" s="147">
        <v>0</v>
      </c>
      <c r="U49" s="147">
        <v>0</v>
      </c>
      <c r="V49" s="147">
        <v>0</v>
      </c>
      <c r="W49" s="147">
        <v>0</v>
      </c>
      <c r="X49" s="147">
        <v>0</v>
      </c>
      <c r="Y49" s="147">
        <v>0</v>
      </c>
      <c r="Z49" s="147">
        <v>0</v>
      </c>
      <c r="AA49" s="147">
        <v>0</v>
      </c>
      <c r="AB49" s="147">
        <v>0</v>
      </c>
      <c r="AC49" s="147">
        <v>0</v>
      </c>
      <c r="AD49" s="147">
        <v>0</v>
      </c>
      <c r="AE49" s="147">
        <v>0</v>
      </c>
      <c r="AF49" s="147">
        <v>0</v>
      </c>
      <c r="AG49" s="147">
        <v>0</v>
      </c>
      <c r="AH49" s="137">
        <f t="shared" si="2"/>
        <v>0</v>
      </c>
      <c r="AI49" s="147">
        <v>0</v>
      </c>
      <c r="AJ49" s="147">
        <v>0</v>
      </c>
      <c r="AK49" s="147">
        <v>0</v>
      </c>
      <c r="AL49" s="147">
        <v>0</v>
      </c>
      <c r="AM49" s="147">
        <v>0</v>
      </c>
      <c r="AN49" s="147">
        <v>0</v>
      </c>
      <c r="AO49" s="147">
        <v>0</v>
      </c>
      <c r="AP49" s="147">
        <v>0</v>
      </c>
      <c r="AQ49" s="147">
        <v>0</v>
      </c>
      <c r="AR49" s="147">
        <v>0</v>
      </c>
      <c r="AS49" s="147">
        <v>0</v>
      </c>
      <c r="AT49" s="147">
        <v>0</v>
      </c>
      <c r="AU49" s="147">
        <v>0</v>
      </c>
      <c r="AV49" s="147">
        <v>0</v>
      </c>
      <c r="AW49" s="147">
        <v>0</v>
      </c>
      <c r="AX49" s="147">
        <v>0</v>
      </c>
      <c r="AY49" s="147">
        <v>0</v>
      </c>
      <c r="AZ49" s="147">
        <v>0</v>
      </c>
      <c r="BA49" s="147">
        <v>0</v>
      </c>
      <c r="BB49" s="147">
        <v>0</v>
      </c>
      <c r="BC49" s="147">
        <v>0</v>
      </c>
      <c r="BD49" s="147">
        <v>0</v>
      </c>
      <c r="BE49" s="147">
        <v>0</v>
      </c>
      <c r="BF49" s="147">
        <v>0</v>
      </c>
      <c r="BG49" s="147">
        <v>0</v>
      </c>
      <c r="BH49" s="147">
        <v>0</v>
      </c>
      <c r="BI49" s="147">
        <v>0</v>
      </c>
      <c r="BJ49" s="147">
        <v>0</v>
      </c>
      <c r="BK49" s="147">
        <v>0</v>
      </c>
      <c r="BL49" s="147">
        <v>0</v>
      </c>
      <c r="BM49" s="147">
        <v>0</v>
      </c>
      <c r="BN49" s="147">
        <v>0</v>
      </c>
    </row>
    <row r="50" ht="19.5" customHeight="1" spans="1:66">
      <c r="A50" s="143" t="s">
        <v>95</v>
      </c>
      <c r="B50" s="143" t="s">
        <v>96</v>
      </c>
      <c r="C50" s="143" t="s">
        <v>63</v>
      </c>
      <c r="D50" s="145"/>
      <c r="E50" s="144" t="s">
        <v>122</v>
      </c>
      <c r="F50" s="137">
        <f t="shared" si="3"/>
        <v>6.4692</v>
      </c>
      <c r="G50" s="137">
        <v>6.4692</v>
      </c>
      <c r="H50" s="142">
        <v>3.3252</v>
      </c>
      <c r="I50" s="142">
        <v>3.144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9">
        <v>0</v>
      </c>
      <c r="P50" s="142">
        <v>0</v>
      </c>
      <c r="Q50" s="142">
        <v>0</v>
      </c>
      <c r="R50" s="149">
        <f t="shared" si="1"/>
        <v>0</v>
      </c>
      <c r="S50" s="147">
        <v>0</v>
      </c>
      <c r="T50" s="147">
        <v>0</v>
      </c>
      <c r="U50" s="147">
        <v>0</v>
      </c>
      <c r="V50" s="147">
        <v>0</v>
      </c>
      <c r="W50" s="147">
        <v>0</v>
      </c>
      <c r="X50" s="147">
        <v>0</v>
      </c>
      <c r="Y50" s="147">
        <v>0</v>
      </c>
      <c r="Z50" s="147">
        <v>0</v>
      </c>
      <c r="AA50" s="147">
        <v>0</v>
      </c>
      <c r="AB50" s="147">
        <v>0</v>
      </c>
      <c r="AC50" s="147">
        <v>0</v>
      </c>
      <c r="AD50" s="147">
        <v>0</v>
      </c>
      <c r="AE50" s="147">
        <v>0</v>
      </c>
      <c r="AF50" s="147">
        <v>0</v>
      </c>
      <c r="AG50" s="147">
        <v>0</v>
      </c>
      <c r="AH50" s="137">
        <f t="shared" si="2"/>
        <v>0</v>
      </c>
      <c r="AI50" s="147">
        <v>0</v>
      </c>
      <c r="AJ50" s="147">
        <v>0</v>
      </c>
      <c r="AK50" s="147">
        <v>0</v>
      </c>
      <c r="AL50" s="147">
        <v>0</v>
      </c>
      <c r="AM50" s="147">
        <v>0</v>
      </c>
      <c r="AN50" s="147">
        <v>0</v>
      </c>
      <c r="AO50" s="147">
        <v>0</v>
      </c>
      <c r="AP50" s="147">
        <v>0</v>
      </c>
      <c r="AQ50" s="147">
        <v>0</v>
      </c>
      <c r="AR50" s="147">
        <v>0</v>
      </c>
      <c r="AS50" s="147">
        <v>0</v>
      </c>
      <c r="AT50" s="147">
        <v>0</v>
      </c>
      <c r="AU50" s="147">
        <v>0</v>
      </c>
      <c r="AV50" s="147">
        <v>0</v>
      </c>
      <c r="AW50" s="147">
        <v>0</v>
      </c>
      <c r="AX50" s="147">
        <v>0</v>
      </c>
      <c r="AY50" s="147">
        <v>0</v>
      </c>
      <c r="AZ50" s="147">
        <v>0</v>
      </c>
      <c r="BA50" s="147">
        <v>0</v>
      </c>
      <c r="BB50" s="147">
        <v>0</v>
      </c>
      <c r="BC50" s="147">
        <v>0</v>
      </c>
      <c r="BD50" s="147">
        <v>0</v>
      </c>
      <c r="BE50" s="147">
        <v>0</v>
      </c>
      <c r="BF50" s="147">
        <v>0</v>
      </c>
      <c r="BG50" s="147">
        <v>0</v>
      </c>
      <c r="BH50" s="147">
        <v>0</v>
      </c>
      <c r="BI50" s="147">
        <v>0</v>
      </c>
      <c r="BJ50" s="147">
        <v>0</v>
      </c>
      <c r="BK50" s="147">
        <v>0</v>
      </c>
      <c r="BL50" s="147">
        <v>0</v>
      </c>
      <c r="BM50" s="147">
        <v>0</v>
      </c>
      <c r="BN50" s="147">
        <v>0</v>
      </c>
    </row>
    <row r="51" ht="19.5" customHeight="1" spans="1:66">
      <c r="A51" s="143"/>
      <c r="B51" s="143"/>
      <c r="C51" s="143"/>
      <c r="D51" s="145"/>
      <c r="E51" s="144" t="s">
        <v>123</v>
      </c>
      <c r="F51" s="137">
        <f t="shared" si="3"/>
        <v>6.4692</v>
      </c>
      <c r="G51" s="137">
        <v>6.4692</v>
      </c>
      <c r="H51" s="142">
        <v>3.3252</v>
      </c>
      <c r="I51" s="142">
        <v>3.144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9">
        <v>0</v>
      </c>
      <c r="P51" s="142">
        <v>0</v>
      </c>
      <c r="Q51" s="142">
        <v>0</v>
      </c>
      <c r="R51" s="149">
        <f t="shared" si="1"/>
        <v>0</v>
      </c>
      <c r="S51" s="137">
        <v>0</v>
      </c>
      <c r="T51" s="137">
        <v>0</v>
      </c>
      <c r="U51" s="137">
        <v>0</v>
      </c>
      <c r="V51" s="137">
        <v>0</v>
      </c>
      <c r="W51" s="137">
        <v>0</v>
      </c>
      <c r="X51" s="137">
        <v>0</v>
      </c>
      <c r="Y51" s="137">
        <v>0</v>
      </c>
      <c r="Z51" s="137">
        <v>0</v>
      </c>
      <c r="AA51" s="137">
        <v>0</v>
      </c>
      <c r="AB51" s="137">
        <v>0</v>
      </c>
      <c r="AC51" s="137">
        <v>0</v>
      </c>
      <c r="AD51" s="137">
        <v>0</v>
      </c>
      <c r="AE51" s="137">
        <v>0</v>
      </c>
      <c r="AF51" s="137">
        <v>0</v>
      </c>
      <c r="AG51" s="137">
        <v>0</v>
      </c>
      <c r="AH51" s="137">
        <f t="shared" si="2"/>
        <v>0</v>
      </c>
      <c r="AI51" s="137">
        <v>0</v>
      </c>
      <c r="AJ51" s="147">
        <v>0</v>
      </c>
      <c r="AK51" s="147">
        <v>0</v>
      </c>
      <c r="AL51" s="147">
        <v>0</v>
      </c>
      <c r="AM51" s="147">
        <v>0</v>
      </c>
      <c r="AN51" s="147">
        <v>0</v>
      </c>
      <c r="AO51" s="147">
        <v>0</v>
      </c>
      <c r="AP51" s="147">
        <v>0</v>
      </c>
      <c r="AQ51" s="147">
        <v>0</v>
      </c>
      <c r="AR51" s="147">
        <v>0</v>
      </c>
      <c r="AS51" s="147">
        <v>0</v>
      </c>
      <c r="AT51" s="147">
        <v>0</v>
      </c>
      <c r="AU51" s="147">
        <v>0</v>
      </c>
      <c r="AV51" s="147">
        <v>0</v>
      </c>
      <c r="AW51" s="147">
        <v>0</v>
      </c>
      <c r="AX51" s="147">
        <v>0</v>
      </c>
      <c r="AY51" s="147">
        <v>0</v>
      </c>
      <c r="AZ51" s="147">
        <v>0</v>
      </c>
      <c r="BA51" s="147">
        <v>0</v>
      </c>
      <c r="BB51" s="147">
        <v>0</v>
      </c>
      <c r="BC51" s="147">
        <v>0</v>
      </c>
      <c r="BD51" s="147">
        <v>0</v>
      </c>
      <c r="BE51" s="147">
        <v>0</v>
      </c>
      <c r="BF51" s="147">
        <v>0</v>
      </c>
      <c r="BG51" s="147">
        <v>0</v>
      </c>
      <c r="BH51" s="147">
        <v>0</v>
      </c>
      <c r="BI51" s="147">
        <v>0</v>
      </c>
      <c r="BJ51" s="147">
        <v>0</v>
      </c>
      <c r="BK51" s="147">
        <v>0</v>
      </c>
      <c r="BL51" s="147">
        <v>0</v>
      </c>
      <c r="BM51" s="147">
        <v>0</v>
      </c>
      <c r="BN51" s="147">
        <v>0</v>
      </c>
    </row>
    <row r="52" ht="19.5" customHeight="1" spans="1:66">
      <c r="A52" s="143" t="s">
        <v>95</v>
      </c>
      <c r="B52" s="143" t="s">
        <v>99</v>
      </c>
      <c r="C52" s="143" t="s">
        <v>62</v>
      </c>
      <c r="D52" s="145"/>
      <c r="E52" s="144" t="s">
        <v>67</v>
      </c>
      <c r="F52" s="137">
        <f t="shared" si="3"/>
        <v>6.4692</v>
      </c>
      <c r="G52" s="137">
        <v>6.4692</v>
      </c>
      <c r="H52" s="142">
        <v>3.3252</v>
      </c>
      <c r="I52" s="142">
        <v>3.144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  <c r="O52" s="149">
        <v>0</v>
      </c>
      <c r="P52" s="142">
        <v>0</v>
      </c>
      <c r="Q52" s="142">
        <v>0</v>
      </c>
      <c r="R52" s="149">
        <f t="shared" si="1"/>
        <v>0</v>
      </c>
      <c r="S52" s="147">
        <v>0</v>
      </c>
      <c r="T52" s="147">
        <v>0</v>
      </c>
      <c r="U52" s="147">
        <v>0</v>
      </c>
      <c r="V52" s="147">
        <v>0</v>
      </c>
      <c r="W52" s="147">
        <v>0</v>
      </c>
      <c r="X52" s="147">
        <v>0</v>
      </c>
      <c r="Y52" s="147">
        <v>0</v>
      </c>
      <c r="Z52" s="147">
        <v>0</v>
      </c>
      <c r="AA52" s="147">
        <v>0</v>
      </c>
      <c r="AB52" s="147">
        <v>0</v>
      </c>
      <c r="AC52" s="147">
        <v>0</v>
      </c>
      <c r="AD52" s="147">
        <v>0</v>
      </c>
      <c r="AE52" s="147">
        <v>0</v>
      </c>
      <c r="AF52" s="147">
        <v>0</v>
      </c>
      <c r="AG52" s="147">
        <v>0</v>
      </c>
      <c r="AH52" s="137">
        <f t="shared" si="2"/>
        <v>0</v>
      </c>
      <c r="AI52" s="147">
        <v>0</v>
      </c>
      <c r="AJ52" s="147">
        <v>0</v>
      </c>
      <c r="AK52" s="147">
        <v>0</v>
      </c>
      <c r="AL52" s="147">
        <v>0</v>
      </c>
      <c r="AM52" s="147">
        <v>0</v>
      </c>
      <c r="AN52" s="147">
        <v>0</v>
      </c>
      <c r="AO52" s="147">
        <v>0</v>
      </c>
      <c r="AP52" s="147">
        <v>0</v>
      </c>
      <c r="AQ52" s="147">
        <v>0</v>
      </c>
      <c r="AR52" s="147">
        <v>0</v>
      </c>
      <c r="AS52" s="147">
        <v>0</v>
      </c>
      <c r="AT52" s="147">
        <v>0</v>
      </c>
      <c r="AU52" s="147">
        <v>0</v>
      </c>
      <c r="AV52" s="147">
        <v>0</v>
      </c>
      <c r="AW52" s="147">
        <v>0</v>
      </c>
      <c r="AX52" s="147">
        <v>0</v>
      </c>
      <c r="AY52" s="147">
        <v>0</v>
      </c>
      <c r="AZ52" s="147">
        <v>0</v>
      </c>
      <c r="BA52" s="147">
        <v>0</v>
      </c>
      <c r="BB52" s="147">
        <v>0</v>
      </c>
      <c r="BC52" s="147">
        <v>0</v>
      </c>
      <c r="BD52" s="147">
        <v>0</v>
      </c>
      <c r="BE52" s="147">
        <v>0</v>
      </c>
      <c r="BF52" s="147">
        <v>0</v>
      </c>
      <c r="BG52" s="147">
        <v>0</v>
      </c>
      <c r="BH52" s="147">
        <v>0</v>
      </c>
      <c r="BI52" s="147">
        <v>0</v>
      </c>
      <c r="BJ52" s="147">
        <v>0</v>
      </c>
      <c r="BK52" s="147">
        <v>0</v>
      </c>
      <c r="BL52" s="147">
        <v>0</v>
      </c>
      <c r="BM52" s="147">
        <v>0</v>
      </c>
      <c r="BN52" s="147">
        <v>0</v>
      </c>
    </row>
    <row r="53" ht="19.5" customHeight="1" spans="1:66">
      <c r="A53" s="143" t="s">
        <v>95</v>
      </c>
      <c r="B53" s="143" t="s">
        <v>99</v>
      </c>
      <c r="C53" s="143" t="s">
        <v>69</v>
      </c>
      <c r="D53" s="145"/>
      <c r="E53" s="144" t="s">
        <v>125</v>
      </c>
      <c r="F53" s="137">
        <f t="shared" si="3"/>
        <v>39.995496</v>
      </c>
      <c r="G53" s="137">
        <v>39.995496</v>
      </c>
      <c r="H53" s="142">
        <v>0</v>
      </c>
      <c r="I53" s="142">
        <v>0</v>
      </c>
      <c r="J53" s="142">
        <v>0</v>
      </c>
      <c r="K53" s="142">
        <v>0</v>
      </c>
      <c r="L53" s="142">
        <v>0</v>
      </c>
      <c r="M53" s="142">
        <v>0</v>
      </c>
      <c r="N53" s="142">
        <v>0</v>
      </c>
      <c r="O53" s="149">
        <v>0</v>
      </c>
      <c r="P53" s="142">
        <v>39.995496</v>
      </c>
      <c r="Q53" s="142">
        <v>0</v>
      </c>
      <c r="R53" s="149">
        <f t="shared" si="1"/>
        <v>0</v>
      </c>
      <c r="S53" s="147">
        <v>0</v>
      </c>
      <c r="T53" s="147">
        <v>0</v>
      </c>
      <c r="U53" s="147">
        <v>0</v>
      </c>
      <c r="V53" s="147">
        <v>0</v>
      </c>
      <c r="W53" s="147">
        <v>0</v>
      </c>
      <c r="X53" s="147">
        <v>0</v>
      </c>
      <c r="Y53" s="147">
        <v>0</v>
      </c>
      <c r="Z53" s="147">
        <v>0</v>
      </c>
      <c r="AA53" s="147">
        <v>0</v>
      </c>
      <c r="AB53" s="147">
        <v>0</v>
      </c>
      <c r="AC53" s="147">
        <v>0</v>
      </c>
      <c r="AD53" s="147">
        <v>0</v>
      </c>
      <c r="AE53" s="147">
        <v>0</v>
      </c>
      <c r="AF53" s="147">
        <v>0</v>
      </c>
      <c r="AG53" s="147">
        <v>0</v>
      </c>
      <c r="AH53" s="137">
        <f t="shared" si="2"/>
        <v>0</v>
      </c>
      <c r="AI53" s="147">
        <v>0</v>
      </c>
      <c r="AJ53" s="147">
        <v>0</v>
      </c>
      <c r="AK53" s="147">
        <v>0</v>
      </c>
      <c r="AL53" s="147">
        <v>0</v>
      </c>
      <c r="AM53" s="147">
        <v>0</v>
      </c>
      <c r="AN53" s="147">
        <v>0</v>
      </c>
      <c r="AO53" s="147">
        <v>0</v>
      </c>
      <c r="AP53" s="147">
        <v>0</v>
      </c>
      <c r="AQ53" s="147">
        <v>0</v>
      </c>
      <c r="AR53" s="147">
        <v>0</v>
      </c>
      <c r="AS53" s="147">
        <v>0</v>
      </c>
      <c r="AT53" s="147">
        <v>0</v>
      </c>
      <c r="AU53" s="147">
        <v>0</v>
      </c>
      <c r="AV53" s="147">
        <v>0</v>
      </c>
      <c r="AW53" s="147">
        <v>0</v>
      </c>
      <c r="AX53" s="147">
        <v>0</v>
      </c>
      <c r="AY53" s="147">
        <v>0</v>
      </c>
      <c r="AZ53" s="147">
        <v>0</v>
      </c>
      <c r="BA53" s="147">
        <v>0</v>
      </c>
      <c r="BB53" s="147">
        <v>0</v>
      </c>
      <c r="BC53" s="147">
        <v>0</v>
      </c>
      <c r="BD53" s="147">
        <v>0</v>
      </c>
      <c r="BE53" s="147">
        <v>0</v>
      </c>
      <c r="BF53" s="147">
        <v>0</v>
      </c>
      <c r="BG53" s="147">
        <v>0</v>
      </c>
      <c r="BH53" s="147">
        <v>0</v>
      </c>
      <c r="BI53" s="147">
        <v>0</v>
      </c>
      <c r="BJ53" s="147">
        <v>0</v>
      </c>
      <c r="BK53" s="147">
        <v>0</v>
      </c>
      <c r="BL53" s="147">
        <v>0</v>
      </c>
      <c r="BM53" s="147">
        <v>0</v>
      </c>
      <c r="BN53" s="147">
        <v>0</v>
      </c>
    </row>
    <row r="54" ht="19.5" customHeight="1" spans="1:66">
      <c r="A54" s="143" t="s">
        <v>95</v>
      </c>
      <c r="B54" s="143" t="s">
        <v>99</v>
      </c>
      <c r="C54" s="143" t="s">
        <v>63</v>
      </c>
      <c r="D54" s="145"/>
      <c r="E54" s="144" t="s">
        <v>126</v>
      </c>
      <c r="F54" s="137">
        <f t="shared" si="3"/>
        <v>39.995496</v>
      </c>
      <c r="G54" s="137">
        <v>39.995496</v>
      </c>
      <c r="H54" s="142">
        <v>0</v>
      </c>
      <c r="I54" s="142">
        <v>0</v>
      </c>
      <c r="J54" s="142">
        <v>0</v>
      </c>
      <c r="K54" s="142">
        <v>0</v>
      </c>
      <c r="L54" s="142">
        <v>0</v>
      </c>
      <c r="M54" s="142">
        <v>0</v>
      </c>
      <c r="N54" s="142">
        <v>0</v>
      </c>
      <c r="O54" s="149">
        <v>0</v>
      </c>
      <c r="P54" s="142">
        <v>39.995496</v>
      </c>
      <c r="Q54" s="142">
        <v>0</v>
      </c>
      <c r="R54" s="149">
        <f t="shared" si="1"/>
        <v>0</v>
      </c>
      <c r="S54" s="147">
        <v>0</v>
      </c>
      <c r="T54" s="147">
        <v>0</v>
      </c>
      <c r="U54" s="147">
        <v>0</v>
      </c>
      <c r="V54" s="147">
        <v>0</v>
      </c>
      <c r="W54" s="147">
        <v>0</v>
      </c>
      <c r="X54" s="147">
        <v>0</v>
      </c>
      <c r="Y54" s="147">
        <v>0</v>
      </c>
      <c r="Z54" s="147">
        <v>0</v>
      </c>
      <c r="AA54" s="147">
        <v>0</v>
      </c>
      <c r="AB54" s="147">
        <v>0</v>
      </c>
      <c r="AC54" s="147">
        <v>0</v>
      </c>
      <c r="AD54" s="147">
        <v>0</v>
      </c>
      <c r="AE54" s="147">
        <v>0</v>
      </c>
      <c r="AF54" s="147">
        <v>0</v>
      </c>
      <c r="AG54" s="147">
        <v>0</v>
      </c>
      <c r="AH54" s="137">
        <f t="shared" si="2"/>
        <v>0</v>
      </c>
      <c r="AI54" s="147">
        <v>0</v>
      </c>
      <c r="AJ54" s="147">
        <v>0</v>
      </c>
      <c r="AK54" s="147">
        <v>0</v>
      </c>
      <c r="AL54" s="147">
        <v>0</v>
      </c>
      <c r="AM54" s="147">
        <v>0</v>
      </c>
      <c r="AN54" s="147">
        <v>0</v>
      </c>
      <c r="AO54" s="147">
        <v>0</v>
      </c>
      <c r="AP54" s="147">
        <v>0</v>
      </c>
      <c r="AQ54" s="147">
        <v>0</v>
      </c>
      <c r="AR54" s="147">
        <v>0</v>
      </c>
      <c r="AS54" s="147">
        <v>0</v>
      </c>
      <c r="AT54" s="147">
        <v>0</v>
      </c>
      <c r="AU54" s="147">
        <v>0</v>
      </c>
      <c r="AV54" s="147">
        <v>0</v>
      </c>
      <c r="AW54" s="147">
        <v>0</v>
      </c>
      <c r="AX54" s="147">
        <v>0</v>
      </c>
      <c r="AY54" s="147">
        <v>0</v>
      </c>
      <c r="AZ54" s="147">
        <v>0</v>
      </c>
      <c r="BA54" s="147">
        <v>0</v>
      </c>
      <c r="BB54" s="147">
        <v>0</v>
      </c>
      <c r="BC54" s="147">
        <v>0</v>
      </c>
      <c r="BD54" s="147">
        <v>0</v>
      </c>
      <c r="BE54" s="147">
        <v>0</v>
      </c>
      <c r="BF54" s="147">
        <v>0</v>
      </c>
      <c r="BG54" s="147">
        <v>0</v>
      </c>
      <c r="BH54" s="147">
        <v>0</v>
      </c>
      <c r="BI54" s="147">
        <v>0</v>
      </c>
      <c r="BJ54" s="147">
        <v>0</v>
      </c>
      <c r="BK54" s="147">
        <v>0</v>
      </c>
      <c r="BL54" s="147">
        <v>0</v>
      </c>
      <c r="BM54" s="147">
        <v>0</v>
      </c>
      <c r="BN54" s="147">
        <v>0</v>
      </c>
    </row>
    <row r="55" ht="19.5" customHeight="1" spans="1:66">
      <c r="A55" s="143"/>
      <c r="B55" s="143"/>
      <c r="C55" s="143"/>
      <c r="D55" s="145"/>
      <c r="E55" s="144" t="s">
        <v>128</v>
      </c>
      <c r="F55" s="137">
        <f t="shared" si="3"/>
        <v>39.995496</v>
      </c>
      <c r="G55" s="137">
        <v>39.995496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9">
        <v>0</v>
      </c>
      <c r="P55" s="142">
        <v>39.995496</v>
      </c>
      <c r="Q55" s="142">
        <v>0</v>
      </c>
      <c r="R55" s="149">
        <f t="shared" si="1"/>
        <v>0</v>
      </c>
      <c r="S55" s="147">
        <v>0</v>
      </c>
      <c r="T55" s="147">
        <v>0</v>
      </c>
      <c r="U55" s="147">
        <v>0</v>
      </c>
      <c r="V55" s="147">
        <v>0</v>
      </c>
      <c r="W55" s="147">
        <v>0</v>
      </c>
      <c r="X55" s="147">
        <v>0</v>
      </c>
      <c r="Y55" s="147">
        <v>0</v>
      </c>
      <c r="Z55" s="147">
        <v>0</v>
      </c>
      <c r="AA55" s="147">
        <v>0</v>
      </c>
      <c r="AB55" s="147">
        <v>0</v>
      </c>
      <c r="AC55" s="147">
        <v>0</v>
      </c>
      <c r="AD55" s="147">
        <v>0</v>
      </c>
      <c r="AE55" s="147">
        <v>0</v>
      </c>
      <c r="AF55" s="147">
        <v>0</v>
      </c>
      <c r="AG55" s="147">
        <v>0</v>
      </c>
      <c r="AH55" s="137">
        <f t="shared" si="2"/>
        <v>0</v>
      </c>
      <c r="AI55" s="147">
        <v>0</v>
      </c>
      <c r="AJ55" s="147">
        <v>0</v>
      </c>
      <c r="AK55" s="147">
        <v>0</v>
      </c>
      <c r="AL55" s="147">
        <v>0</v>
      </c>
      <c r="AM55" s="147">
        <v>0</v>
      </c>
      <c r="AN55" s="147">
        <v>0</v>
      </c>
      <c r="AO55" s="147">
        <v>0</v>
      </c>
      <c r="AP55" s="147">
        <v>0</v>
      </c>
      <c r="AQ55" s="147">
        <v>0</v>
      </c>
      <c r="AR55" s="147">
        <v>0</v>
      </c>
      <c r="AS55" s="147">
        <v>0</v>
      </c>
      <c r="AT55" s="147">
        <v>0</v>
      </c>
      <c r="AU55" s="147">
        <v>0</v>
      </c>
      <c r="AV55" s="147">
        <v>0</v>
      </c>
      <c r="AW55" s="147">
        <v>0</v>
      </c>
      <c r="AX55" s="147">
        <v>0</v>
      </c>
      <c r="AY55" s="147">
        <v>0</v>
      </c>
      <c r="AZ55" s="147">
        <v>0</v>
      </c>
      <c r="BA55" s="147">
        <v>0</v>
      </c>
      <c r="BB55" s="147">
        <v>0</v>
      </c>
      <c r="BC55" s="147">
        <v>0</v>
      </c>
      <c r="BD55" s="147">
        <v>0</v>
      </c>
      <c r="BE55" s="147">
        <v>0</v>
      </c>
      <c r="BF55" s="147">
        <v>0</v>
      </c>
      <c r="BG55" s="147">
        <v>0</v>
      </c>
      <c r="BH55" s="147">
        <v>0</v>
      </c>
      <c r="BI55" s="147">
        <v>0</v>
      </c>
      <c r="BJ55" s="147">
        <v>0</v>
      </c>
      <c r="BK55" s="147">
        <v>0</v>
      </c>
      <c r="BL55" s="147">
        <v>0</v>
      </c>
      <c r="BM55" s="147">
        <v>0</v>
      </c>
      <c r="BN55" s="147">
        <v>0</v>
      </c>
    </row>
    <row r="56" ht="19.5" customHeight="1" spans="1:66">
      <c r="A56" s="145"/>
      <c r="B56" s="145"/>
      <c r="C56" s="145"/>
      <c r="D56" s="145"/>
      <c r="E56" s="146" t="s">
        <v>206</v>
      </c>
      <c r="F56" s="137">
        <f t="shared" si="3"/>
        <v>125.91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  <c r="O56" s="147">
        <v>0</v>
      </c>
      <c r="P56" s="147">
        <v>0</v>
      </c>
      <c r="Q56" s="147">
        <v>0</v>
      </c>
      <c r="R56" s="149">
        <f t="shared" si="1"/>
        <v>11.55</v>
      </c>
      <c r="S56" s="147">
        <v>11.55</v>
      </c>
      <c r="T56" s="147">
        <v>0</v>
      </c>
      <c r="U56" s="147">
        <v>0</v>
      </c>
      <c r="V56" s="147">
        <v>0</v>
      </c>
      <c r="W56" s="147">
        <v>0</v>
      </c>
      <c r="X56" s="147">
        <v>0</v>
      </c>
      <c r="Y56" s="147">
        <v>0</v>
      </c>
      <c r="Z56" s="147">
        <v>0</v>
      </c>
      <c r="AA56" s="147">
        <v>0</v>
      </c>
      <c r="AB56" s="147">
        <v>0</v>
      </c>
      <c r="AC56" s="147">
        <v>0</v>
      </c>
      <c r="AD56" s="147">
        <v>0</v>
      </c>
      <c r="AE56" s="147">
        <v>0</v>
      </c>
      <c r="AF56" s="147">
        <v>0</v>
      </c>
      <c r="AG56" s="147">
        <v>0</v>
      </c>
      <c r="AH56" s="137">
        <f t="shared" si="2"/>
        <v>114.36</v>
      </c>
      <c r="AI56" s="147">
        <v>0</v>
      </c>
      <c r="AJ56" s="142">
        <v>114.36</v>
      </c>
      <c r="AK56" s="147">
        <v>0</v>
      </c>
      <c r="AL56" s="147">
        <v>0</v>
      </c>
      <c r="AM56" s="147">
        <v>0</v>
      </c>
      <c r="AN56" s="147">
        <v>0</v>
      </c>
      <c r="AO56" s="147">
        <v>0</v>
      </c>
      <c r="AP56" s="147">
        <v>0</v>
      </c>
      <c r="AQ56" s="147">
        <v>0</v>
      </c>
      <c r="AR56" s="147">
        <v>0</v>
      </c>
      <c r="AS56" s="147">
        <v>0</v>
      </c>
      <c r="AT56" s="147">
        <v>0</v>
      </c>
      <c r="AU56" s="147">
        <v>0</v>
      </c>
      <c r="AV56" s="147">
        <v>0</v>
      </c>
      <c r="AW56" s="147">
        <v>0</v>
      </c>
      <c r="AX56" s="147">
        <v>0</v>
      </c>
      <c r="AY56" s="147">
        <v>0</v>
      </c>
      <c r="AZ56" s="147">
        <v>0</v>
      </c>
      <c r="BA56" s="147">
        <v>0</v>
      </c>
      <c r="BB56" s="147">
        <v>0</v>
      </c>
      <c r="BC56" s="147">
        <v>0</v>
      </c>
      <c r="BD56" s="147">
        <v>0</v>
      </c>
      <c r="BE56" s="147">
        <v>0</v>
      </c>
      <c r="BF56" s="147">
        <v>0</v>
      </c>
      <c r="BG56" s="147">
        <v>0</v>
      </c>
      <c r="BH56" s="147">
        <v>0</v>
      </c>
      <c r="BI56" s="147">
        <v>0</v>
      </c>
      <c r="BJ56" s="147">
        <v>0</v>
      </c>
      <c r="BK56" s="147">
        <v>0</v>
      </c>
      <c r="BL56" s="147">
        <v>0</v>
      </c>
      <c r="BM56" s="147">
        <v>0</v>
      </c>
      <c r="BN56" s="147">
        <v>0</v>
      </c>
    </row>
    <row r="57" ht="19.5" customHeight="1" spans="1:66">
      <c r="A57" s="145"/>
      <c r="B57" s="145"/>
      <c r="C57" s="145"/>
      <c r="D57" s="145"/>
      <c r="E57" s="148" t="s">
        <v>109</v>
      </c>
      <c r="F57" s="137">
        <f t="shared" si="3"/>
        <v>22</v>
      </c>
      <c r="G57" s="147">
        <v>0</v>
      </c>
      <c r="H57" s="147">
        <v>0</v>
      </c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9">
        <f t="shared" si="1"/>
        <v>22</v>
      </c>
      <c r="S57" s="147">
        <v>0</v>
      </c>
      <c r="T57" s="147">
        <v>0</v>
      </c>
      <c r="U57" s="147">
        <v>0</v>
      </c>
      <c r="V57" s="147">
        <v>0</v>
      </c>
      <c r="W57" s="147">
        <v>0</v>
      </c>
      <c r="X57" s="147">
        <v>0</v>
      </c>
      <c r="Y57" s="147">
        <v>0</v>
      </c>
      <c r="Z57" s="147">
        <v>0</v>
      </c>
      <c r="AA57" s="147">
        <v>0</v>
      </c>
      <c r="AB57" s="147">
        <v>0</v>
      </c>
      <c r="AC57" s="147">
        <v>0</v>
      </c>
      <c r="AD57" s="147">
        <v>0</v>
      </c>
      <c r="AE57" s="147">
        <v>0</v>
      </c>
      <c r="AF57" s="147">
        <v>22</v>
      </c>
      <c r="AG57" s="147">
        <v>0</v>
      </c>
      <c r="AH57" s="137">
        <f t="shared" si="2"/>
        <v>0</v>
      </c>
      <c r="AI57" s="147">
        <v>0</v>
      </c>
      <c r="AJ57" s="147">
        <v>0</v>
      </c>
      <c r="AK57" s="147">
        <v>0</v>
      </c>
      <c r="AL57" s="147">
        <v>0</v>
      </c>
      <c r="AM57" s="147">
        <v>0</v>
      </c>
      <c r="AN57" s="147">
        <v>0</v>
      </c>
      <c r="AO57" s="147">
        <v>0</v>
      </c>
      <c r="AP57" s="147">
        <v>0</v>
      </c>
      <c r="AQ57" s="147">
        <v>0</v>
      </c>
      <c r="AR57" s="147">
        <v>0</v>
      </c>
      <c r="AS57" s="147">
        <v>0</v>
      </c>
      <c r="AT57" s="147">
        <v>0</v>
      </c>
      <c r="AU57" s="147">
        <v>0</v>
      </c>
      <c r="AV57" s="147">
        <v>0</v>
      </c>
      <c r="AW57" s="147">
        <v>0</v>
      </c>
      <c r="AX57" s="147">
        <v>0</v>
      </c>
      <c r="AY57" s="147">
        <v>0</v>
      </c>
      <c r="AZ57" s="147">
        <v>0</v>
      </c>
      <c r="BA57" s="147">
        <v>0</v>
      </c>
      <c r="BB57" s="147">
        <v>0</v>
      </c>
      <c r="BC57" s="147">
        <v>0</v>
      </c>
      <c r="BD57" s="147">
        <v>0</v>
      </c>
      <c r="BE57" s="147">
        <v>0</v>
      </c>
      <c r="BF57" s="147">
        <v>0</v>
      </c>
      <c r="BG57" s="147">
        <v>0</v>
      </c>
      <c r="BH57" s="147">
        <v>0</v>
      </c>
      <c r="BI57" s="147">
        <v>0</v>
      </c>
      <c r="BJ57" s="147">
        <v>0</v>
      </c>
      <c r="BK57" s="147">
        <v>0</v>
      </c>
      <c r="BL57" s="147">
        <v>0</v>
      </c>
      <c r="BM57" s="147">
        <v>0</v>
      </c>
      <c r="BN57" s="147">
        <v>0</v>
      </c>
    </row>
    <row r="58" ht="19.5" customHeight="1" spans="1:66">
      <c r="A58" s="145"/>
      <c r="B58" s="145"/>
      <c r="C58" s="145"/>
      <c r="D58" s="145"/>
      <c r="E58" s="144" t="s">
        <v>106</v>
      </c>
      <c r="F58" s="137">
        <f t="shared" si="3"/>
        <v>11.28</v>
      </c>
      <c r="G58" s="147">
        <v>0</v>
      </c>
      <c r="H58" s="147">
        <v>0</v>
      </c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9">
        <f t="shared" si="1"/>
        <v>0</v>
      </c>
      <c r="S58" s="147">
        <v>0</v>
      </c>
      <c r="T58" s="147">
        <v>0</v>
      </c>
      <c r="U58" s="147">
        <v>0</v>
      </c>
      <c r="V58" s="147">
        <v>0</v>
      </c>
      <c r="W58" s="147">
        <v>0</v>
      </c>
      <c r="X58" s="147">
        <v>0</v>
      </c>
      <c r="Y58" s="147">
        <v>0</v>
      </c>
      <c r="Z58" s="147">
        <v>0</v>
      </c>
      <c r="AA58" s="147">
        <v>0</v>
      </c>
      <c r="AB58" s="147">
        <v>0</v>
      </c>
      <c r="AC58" s="147">
        <v>0</v>
      </c>
      <c r="AD58" s="147">
        <v>0</v>
      </c>
      <c r="AE58" s="147">
        <v>0</v>
      </c>
      <c r="AF58" s="147">
        <v>0</v>
      </c>
      <c r="AG58" s="147">
        <v>0</v>
      </c>
      <c r="AH58" s="137">
        <f t="shared" si="2"/>
        <v>11.28</v>
      </c>
      <c r="AI58" s="142">
        <v>11.28</v>
      </c>
      <c r="AJ58" s="147">
        <v>0</v>
      </c>
      <c r="AK58" s="147">
        <v>0</v>
      </c>
      <c r="AL58" s="147">
        <v>0</v>
      </c>
      <c r="AM58" s="147">
        <v>0</v>
      </c>
      <c r="AN58" s="147">
        <v>0</v>
      </c>
      <c r="AO58" s="147">
        <v>0</v>
      </c>
      <c r="AP58" s="147">
        <v>0</v>
      </c>
      <c r="AQ58" s="147">
        <v>0</v>
      </c>
      <c r="AR58" s="147">
        <v>0</v>
      </c>
      <c r="AS58" s="147">
        <v>0</v>
      </c>
      <c r="AT58" s="147">
        <v>0</v>
      </c>
      <c r="AU58" s="147">
        <v>0</v>
      </c>
      <c r="AV58" s="147">
        <v>0</v>
      </c>
      <c r="AW58" s="147">
        <v>0</v>
      </c>
      <c r="AX58" s="147">
        <v>0</v>
      </c>
      <c r="AY58" s="147">
        <v>0</v>
      </c>
      <c r="AZ58" s="147">
        <v>0</v>
      </c>
      <c r="BA58" s="147">
        <v>0</v>
      </c>
      <c r="BB58" s="147">
        <v>0</v>
      </c>
      <c r="BC58" s="147">
        <v>0</v>
      </c>
      <c r="BD58" s="147">
        <v>0</v>
      </c>
      <c r="BE58" s="147">
        <v>0</v>
      </c>
      <c r="BF58" s="147">
        <v>0</v>
      </c>
      <c r="BG58" s="147">
        <v>0</v>
      </c>
      <c r="BH58" s="147">
        <v>0</v>
      </c>
      <c r="BI58" s="147">
        <v>0</v>
      </c>
      <c r="BJ58" s="147">
        <v>0</v>
      </c>
      <c r="BK58" s="147">
        <v>0</v>
      </c>
      <c r="BL58" s="147">
        <v>0</v>
      </c>
      <c r="BM58" s="147">
        <v>0</v>
      </c>
      <c r="BN58" s="147">
        <v>0</v>
      </c>
    </row>
    <row r="59" ht="19.5" customHeight="1" spans="1:66">
      <c r="A59" s="145"/>
      <c r="B59" s="145"/>
      <c r="C59" s="145"/>
      <c r="D59" s="145"/>
      <c r="E59" s="144" t="s">
        <v>118</v>
      </c>
      <c r="F59" s="137">
        <f t="shared" si="3"/>
        <v>164.46</v>
      </c>
      <c r="G59" s="147">
        <v>0</v>
      </c>
      <c r="H59" s="147">
        <v>0</v>
      </c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147">
        <v>0</v>
      </c>
      <c r="Q59" s="147">
        <v>0</v>
      </c>
      <c r="R59" s="149">
        <f t="shared" si="1"/>
        <v>0</v>
      </c>
      <c r="S59" s="147">
        <v>0</v>
      </c>
      <c r="T59" s="147">
        <v>0</v>
      </c>
      <c r="U59" s="147">
        <v>0</v>
      </c>
      <c r="V59" s="147">
        <v>0</v>
      </c>
      <c r="W59" s="147">
        <v>0</v>
      </c>
      <c r="X59" s="147">
        <v>0</v>
      </c>
      <c r="Y59" s="147">
        <v>0</v>
      </c>
      <c r="Z59" s="147">
        <v>0</v>
      </c>
      <c r="AA59" s="147">
        <v>0</v>
      </c>
      <c r="AB59" s="147">
        <v>0</v>
      </c>
      <c r="AC59" s="147">
        <v>0</v>
      </c>
      <c r="AD59" s="147">
        <v>0</v>
      </c>
      <c r="AE59" s="147">
        <v>0</v>
      </c>
      <c r="AF59" s="147">
        <v>0</v>
      </c>
      <c r="AG59" s="147">
        <v>0</v>
      </c>
      <c r="AH59" s="137">
        <f t="shared" si="2"/>
        <v>164.46</v>
      </c>
      <c r="AI59" s="142">
        <v>164.46</v>
      </c>
      <c r="AJ59" s="147">
        <v>0</v>
      </c>
      <c r="AK59" s="147">
        <v>0</v>
      </c>
      <c r="AL59" s="147">
        <v>0</v>
      </c>
      <c r="AM59" s="147">
        <v>0</v>
      </c>
      <c r="AN59" s="147">
        <v>0</v>
      </c>
      <c r="AO59" s="147">
        <v>0</v>
      </c>
      <c r="AP59" s="147">
        <v>0</v>
      </c>
      <c r="AQ59" s="147">
        <v>0</v>
      </c>
      <c r="AR59" s="147">
        <v>0</v>
      </c>
      <c r="AS59" s="147">
        <v>0</v>
      </c>
      <c r="AT59" s="147">
        <v>0</v>
      </c>
      <c r="AU59" s="147">
        <v>0</v>
      </c>
      <c r="AV59" s="147">
        <v>0</v>
      </c>
      <c r="AW59" s="147">
        <v>0</v>
      </c>
      <c r="AX59" s="147">
        <v>0</v>
      </c>
      <c r="AY59" s="147">
        <v>0</v>
      </c>
      <c r="AZ59" s="147">
        <v>0</v>
      </c>
      <c r="BA59" s="147">
        <v>0</v>
      </c>
      <c r="BB59" s="147">
        <v>0</v>
      </c>
      <c r="BC59" s="147">
        <v>0</v>
      </c>
      <c r="BD59" s="147">
        <v>0</v>
      </c>
      <c r="BE59" s="147">
        <v>0</v>
      </c>
      <c r="BF59" s="147">
        <v>0</v>
      </c>
      <c r="BG59" s="147">
        <v>0</v>
      </c>
      <c r="BH59" s="147">
        <v>0</v>
      </c>
      <c r="BI59" s="147">
        <v>0</v>
      </c>
      <c r="BJ59" s="147">
        <v>0</v>
      </c>
      <c r="BK59" s="147">
        <v>0</v>
      </c>
      <c r="BL59" s="147">
        <v>0</v>
      </c>
      <c r="BM59" s="147">
        <v>0</v>
      </c>
      <c r="BN59" s="147">
        <v>0</v>
      </c>
    </row>
  </sheetData>
  <mergeCells count="78">
    <mergeCell ref="A1:D1"/>
    <mergeCell ref="F1:I1"/>
    <mergeCell ref="A3:BN3"/>
    <mergeCell ref="A5:E5"/>
    <mergeCell ref="G5:Q5"/>
    <mergeCell ref="R5:AG5"/>
    <mergeCell ref="AH5:AL5"/>
    <mergeCell ref="AM5:AP5"/>
    <mergeCell ref="AQ5:AT5"/>
    <mergeCell ref="AU5:AW5"/>
    <mergeCell ref="AX5:AZ5"/>
    <mergeCell ref="BA5:BE5"/>
    <mergeCell ref="BF5:BJ5"/>
    <mergeCell ref="BK5:BN5"/>
    <mergeCell ref="A8:C8"/>
    <mergeCell ref="D6:D7"/>
    <mergeCell ref="E6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BN6:BN7"/>
  </mergeCells>
  <printOptions horizontalCentered="1"/>
  <pageMargins left="0.747916666666667" right="0.747916666666667" top="0.984027777777778" bottom="0.984027777777778" header="0.511805555555556" footer="0.511805555555556"/>
  <pageSetup paperSize="9" scale="4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D4" sqref="D4"/>
    </sheetView>
  </sheetViews>
  <sheetFormatPr defaultColWidth="6.875" defaultRowHeight="12.75" customHeight="1" outlineLevelCol="7"/>
  <cols>
    <col min="1" max="2" width="5.875" style="89" customWidth="1"/>
    <col min="3" max="3" width="9.75" style="89" customWidth="1"/>
    <col min="4" max="4" width="54.625" style="89" customWidth="1"/>
    <col min="5" max="7" width="17.75" style="89" customWidth="1"/>
    <col min="8" max="8" width="6.5" style="89" customWidth="1"/>
    <col min="9" max="16384" width="6.875" style="89"/>
  </cols>
  <sheetData>
    <row r="1" ht="24" customHeight="1" spans="1:3">
      <c r="A1" s="90"/>
      <c r="B1" s="90"/>
      <c r="C1" s="90"/>
    </row>
    <row r="2" ht="20.1" customHeight="1" spans="1:8">
      <c r="A2" s="91"/>
      <c r="B2" s="91"/>
      <c r="C2" s="91"/>
      <c r="D2" s="92"/>
      <c r="E2" s="91"/>
      <c r="F2" s="91"/>
      <c r="G2" s="93" t="s">
        <v>207</v>
      </c>
      <c r="H2" s="94"/>
    </row>
    <row r="3" ht="25.5" customHeight="1" spans="1:8">
      <c r="A3" s="95" t="s">
        <v>208</v>
      </c>
      <c r="B3" s="96"/>
      <c r="C3" s="96"/>
      <c r="D3" s="96"/>
      <c r="E3" s="96"/>
      <c r="F3" s="96"/>
      <c r="G3" s="96"/>
      <c r="H3" s="94"/>
    </row>
    <row r="4" ht="20.1" customHeight="1" spans="1:8">
      <c r="A4" s="97"/>
      <c r="B4" s="97"/>
      <c r="C4" s="97"/>
      <c r="D4" s="97"/>
      <c r="E4" s="98"/>
      <c r="F4" s="98"/>
      <c r="G4" s="99" t="s">
        <v>4</v>
      </c>
      <c r="H4" s="94"/>
    </row>
    <row r="5" ht="20.1" customHeight="1" spans="1:8">
      <c r="A5" s="100" t="s">
        <v>209</v>
      </c>
      <c r="B5" s="100"/>
      <c r="C5" s="101"/>
      <c r="D5" s="101"/>
      <c r="E5" s="102" t="s">
        <v>131</v>
      </c>
      <c r="F5" s="102"/>
      <c r="G5" s="102"/>
      <c r="H5" s="94"/>
    </row>
    <row r="6" ht="20.1" customHeight="1" spans="1:8">
      <c r="A6" s="103" t="s">
        <v>46</v>
      </c>
      <c r="B6" s="104"/>
      <c r="C6" s="105" t="s">
        <v>47</v>
      </c>
      <c r="D6" s="106" t="s">
        <v>210</v>
      </c>
      <c r="E6" s="102" t="s">
        <v>36</v>
      </c>
      <c r="F6" s="107" t="s">
        <v>211</v>
      </c>
      <c r="G6" s="108" t="s">
        <v>212</v>
      </c>
      <c r="H6" s="94"/>
    </row>
    <row r="7" ht="33.75" customHeight="1" spans="1:8">
      <c r="A7" s="109" t="s">
        <v>56</v>
      </c>
      <c r="B7" s="110" t="s">
        <v>57</v>
      </c>
      <c r="C7" s="111"/>
      <c r="D7" s="112"/>
      <c r="E7" s="113"/>
      <c r="F7" s="114"/>
      <c r="G7" s="115"/>
      <c r="H7" s="94"/>
    </row>
    <row r="8" ht="22.15" customHeight="1" spans="1:7">
      <c r="A8" s="116" t="s">
        <v>36</v>
      </c>
      <c r="B8" s="116"/>
      <c r="C8" s="117" t="s">
        <v>119</v>
      </c>
      <c r="D8" s="117" t="s">
        <v>0</v>
      </c>
      <c r="E8" s="118">
        <v>1080.98</v>
      </c>
      <c r="F8" s="118">
        <v>773.86</v>
      </c>
      <c r="G8" s="118">
        <v>307.12</v>
      </c>
    </row>
    <row r="9" ht="19.5" customHeight="1" spans="1:8">
      <c r="A9" s="117" t="s">
        <v>213</v>
      </c>
      <c r="B9" s="117"/>
      <c r="C9" s="119"/>
      <c r="D9" s="117" t="s">
        <v>154</v>
      </c>
      <c r="E9" s="118">
        <v>376.6233</v>
      </c>
      <c r="F9" s="118">
        <v>376.6233</v>
      </c>
      <c r="G9" s="118">
        <v>0</v>
      </c>
      <c r="H9" s="120"/>
    </row>
    <row r="10" ht="19.5" customHeight="1" spans="1:7">
      <c r="A10" s="117"/>
      <c r="B10" s="117" t="s">
        <v>62</v>
      </c>
      <c r="C10" s="117"/>
      <c r="D10" s="121" t="s">
        <v>164</v>
      </c>
      <c r="E10" s="122">
        <v>109.9824</v>
      </c>
      <c r="F10" s="122">
        <v>109.9824</v>
      </c>
      <c r="G10" s="118">
        <v>0</v>
      </c>
    </row>
    <row r="11" ht="19.5" customHeight="1" spans="1:7">
      <c r="A11" s="117"/>
      <c r="B11" s="117" t="s">
        <v>69</v>
      </c>
      <c r="C11" s="117"/>
      <c r="D11" s="121" t="s">
        <v>165</v>
      </c>
      <c r="E11" s="122">
        <v>91.2036</v>
      </c>
      <c r="F11" s="122">
        <v>91.2036</v>
      </c>
      <c r="G11" s="118">
        <v>0</v>
      </c>
    </row>
    <row r="12" ht="19.5" customHeight="1" spans="1:7">
      <c r="A12" s="117"/>
      <c r="B12" s="117" t="s">
        <v>66</v>
      </c>
      <c r="C12" s="117"/>
      <c r="D12" s="121" t="s">
        <v>166</v>
      </c>
      <c r="E12" s="122">
        <v>7.1526</v>
      </c>
      <c r="F12" s="122">
        <v>7.1526</v>
      </c>
      <c r="G12" s="118">
        <v>0</v>
      </c>
    </row>
    <row r="13" ht="19.5" customHeight="1" spans="1:7">
      <c r="A13" s="117"/>
      <c r="B13" s="117" t="s">
        <v>96</v>
      </c>
      <c r="C13" s="117"/>
      <c r="D13" s="121" t="s">
        <v>167</v>
      </c>
      <c r="E13" s="122">
        <v>19.8852</v>
      </c>
      <c r="F13" s="122">
        <v>19.8852</v>
      </c>
      <c r="G13" s="118">
        <v>0</v>
      </c>
    </row>
    <row r="14" ht="19.5" customHeight="1" spans="1:7">
      <c r="A14" s="117"/>
      <c r="B14" s="117" t="s">
        <v>214</v>
      </c>
      <c r="C14" s="117"/>
      <c r="D14" s="121" t="s">
        <v>168</v>
      </c>
      <c r="E14" s="122">
        <v>45.64476</v>
      </c>
      <c r="F14" s="122">
        <v>45.64476</v>
      </c>
      <c r="G14" s="118">
        <v>0</v>
      </c>
    </row>
    <row r="15" ht="19.5" customHeight="1" spans="1:7">
      <c r="A15" s="117"/>
      <c r="B15" s="117" t="s">
        <v>215</v>
      </c>
      <c r="C15" s="117"/>
      <c r="D15" s="121" t="s">
        <v>169</v>
      </c>
      <c r="E15" s="122">
        <v>18.257904</v>
      </c>
      <c r="F15" s="122">
        <v>18.257904</v>
      </c>
      <c r="G15" s="118">
        <v>0</v>
      </c>
    </row>
    <row r="16" ht="19.5" customHeight="1" spans="1:7">
      <c r="A16" s="117"/>
      <c r="B16" s="117" t="s">
        <v>216</v>
      </c>
      <c r="C16" s="117"/>
      <c r="D16" s="121" t="s">
        <v>170</v>
      </c>
      <c r="E16" s="122">
        <v>15.975666</v>
      </c>
      <c r="F16" s="122">
        <v>15.975666</v>
      </c>
      <c r="G16" s="118">
        <v>0</v>
      </c>
    </row>
    <row r="17" ht="19.5" customHeight="1" spans="1:7">
      <c r="A17" s="117"/>
      <c r="B17" s="117" t="s">
        <v>217</v>
      </c>
      <c r="C17" s="117"/>
      <c r="D17" s="121" t="s">
        <v>171</v>
      </c>
      <c r="E17" s="123">
        <v>1.525674</v>
      </c>
      <c r="F17" s="123">
        <v>1.525674</v>
      </c>
      <c r="G17" s="118">
        <v>0</v>
      </c>
    </row>
    <row r="18" ht="19.5" customHeight="1" spans="1:7">
      <c r="A18" s="117"/>
      <c r="B18" s="117" t="s">
        <v>218</v>
      </c>
      <c r="C18" s="117"/>
      <c r="D18" s="121" t="s">
        <v>172</v>
      </c>
      <c r="E18" s="122">
        <v>39.995496</v>
      </c>
      <c r="F18" s="122">
        <v>39.995496</v>
      </c>
      <c r="G18" s="118">
        <v>0</v>
      </c>
    </row>
    <row r="19" ht="19.5" customHeight="1" spans="1:7">
      <c r="A19" s="117"/>
      <c r="B19" s="117" t="s">
        <v>63</v>
      </c>
      <c r="C19" s="117"/>
      <c r="D19" s="121" t="s">
        <v>173</v>
      </c>
      <c r="E19" s="122">
        <v>27</v>
      </c>
      <c r="F19" s="122">
        <v>27</v>
      </c>
      <c r="G19" s="118">
        <v>0</v>
      </c>
    </row>
    <row r="20" ht="19.5" customHeight="1" spans="1:7">
      <c r="A20" s="117" t="s">
        <v>219</v>
      </c>
      <c r="B20" s="117"/>
      <c r="C20" s="117"/>
      <c r="D20" s="117" t="s">
        <v>155</v>
      </c>
      <c r="E20" s="118">
        <v>307.12</v>
      </c>
      <c r="F20" s="118">
        <v>0</v>
      </c>
      <c r="G20" s="118">
        <v>307.12</v>
      </c>
    </row>
    <row r="21" ht="19.5" customHeight="1" spans="1:7">
      <c r="A21" s="117"/>
      <c r="B21" s="117" t="s">
        <v>62</v>
      </c>
      <c r="C21" s="117"/>
      <c r="D21" s="121" t="s">
        <v>174</v>
      </c>
      <c r="E21" s="118">
        <v>116.86</v>
      </c>
      <c r="F21" s="118">
        <v>0</v>
      </c>
      <c r="G21" s="118">
        <v>116.86</v>
      </c>
    </row>
    <row r="22" ht="19.5" customHeight="1" spans="1:7">
      <c r="A22" s="117"/>
      <c r="B22" s="117" t="s">
        <v>71</v>
      </c>
      <c r="C22" s="117"/>
      <c r="D22" s="121" t="s">
        <v>175</v>
      </c>
      <c r="E22" s="124">
        <v>6</v>
      </c>
      <c r="F22" s="124">
        <v>0</v>
      </c>
      <c r="G22" s="124">
        <v>6</v>
      </c>
    </row>
    <row r="23" ht="19.5" customHeight="1" spans="1:7">
      <c r="A23" s="117"/>
      <c r="B23" s="117" t="s">
        <v>96</v>
      </c>
      <c r="C23" s="117"/>
      <c r="D23" s="121" t="s">
        <v>176</v>
      </c>
      <c r="E23" s="124">
        <v>8</v>
      </c>
      <c r="F23" s="124">
        <v>0</v>
      </c>
      <c r="G23" s="124">
        <v>8</v>
      </c>
    </row>
    <row r="24" ht="19.5" customHeight="1" spans="1:7">
      <c r="A24" s="117"/>
      <c r="B24" s="117" t="s">
        <v>99</v>
      </c>
      <c r="C24" s="117"/>
      <c r="D24" s="121" t="s">
        <v>177</v>
      </c>
      <c r="E24" s="124">
        <v>21</v>
      </c>
      <c r="F24" s="124">
        <v>0</v>
      </c>
      <c r="G24" s="124">
        <v>21</v>
      </c>
    </row>
    <row r="25" ht="19.5" customHeight="1" spans="1:7">
      <c r="A25" s="117"/>
      <c r="B25" s="117" t="s">
        <v>220</v>
      </c>
      <c r="C25" s="117"/>
      <c r="D25" s="125" t="s">
        <v>178</v>
      </c>
      <c r="E25" s="124">
        <v>15</v>
      </c>
      <c r="F25" s="124">
        <v>0</v>
      </c>
      <c r="G25" s="124">
        <v>15</v>
      </c>
    </row>
    <row r="26" ht="19.5" customHeight="1" spans="1:7">
      <c r="A26" s="117"/>
      <c r="B26" s="117" t="s">
        <v>221</v>
      </c>
      <c r="C26" s="117"/>
      <c r="D26" s="121" t="s">
        <v>179</v>
      </c>
      <c r="E26" s="124">
        <v>1</v>
      </c>
      <c r="F26" s="124">
        <v>0</v>
      </c>
      <c r="G26" s="124">
        <v>1</v>
      </c>
    </row>
    <row r="27" ht="19.5" customHeight="1" spans="1:7">
      <c r="A27" s="117"/>
      <c r="B27" s="117" t="s">
        <v>222</v>
      </c>
      <c r="C27" s="117"/>
      <c r="D27" s="121" t="s">
        <v>180</v>
      </c>
      <c r="E27" s="124">
        <v>1</v>
      </c>
      <c r="F27" s="124">
        <v>0</v>
      </c>
      <c r="G27" s="124">
        <v>1</v>
      </c>
    </row>
    <row r="28" ht="19.5" customHeight="1" spans="1:7">
      <c r="A28" s="117"/>
      <c r="B28" s="117" t="s">
        <v>223</v>
      </c>
      <c r="C28" s="117"/>
      <c r="D28" s="121" t="s">
        <v>181</v>
      </c>
      <c r="E28" s="124">
        <v>1</v>
      </c>
      <c r="F28" s="124">
        <v>0</v>
      </c>
      <c r="G28" s="124">
        <v>1</v>
      </c>
    </row>
    <row r="29" ht="19.5" customHeight="1" spans="1:7">
      <c r="A29" s="117"/>
      <c r="B29" s="117" t="s">
        <v>73</v>
      </c>
      <c r="C29" s="117"/>
      <c r="D29" s="121" t="s">
        <v>182</v>
      </c>
      <c r="E29" s="124">
        <v>13.152</v>
      </c>
      <c r="F29" s="124">
        <v>0</v>
      </c>
      <c r="G29" s="124">
        <v>13.152</v>
      </c>
    </row>
    <row r="30" ht="19.5" customHeight="1" spans="1:7">
      <c r="A30" s="117"/>
      <c r="B30" s="117" t="s">
        <v>224</v>
      </c>
      <c r="C30" s="117"/>
      <c r="D30" s="121" t="s">
        <v>183</v>
      </c>
      <c r="E30" s="124">
        <v>2.74956</v>
      </c>
      <c r="F30" s="124">
        <v>0</v>
      </c>
      <c r="G30" s="124">
        <v>2.74956</v>
      </c>
    </row>
    <row r="31" ht="19.5" customHeight="1" spans="1:7">
      <c r="A31" s="117"/>
      <c r="B31" s="117" t="s">
        <v>225</v>
      </c>
      <c r="C31" s="117"/>
      <c r="D31" s="121" t="s">
        <v>184</v>
      </c>
      <c r="E31" s="124">
        <v>1.8</v>
      </c>
      <c r="F31" s="124">
        <v>0</v>
      </c>
      <c r="G31" s="124">
        <v>1.8</v>
      </c>
    </row>
    <row r="32" ht="19.5" customHeight="1" spans="1:7">
      <c r="A32" s="117"/>
      <c r="B32" s="117" t="s">
        <v>63</v>
      </c>
      <c r="C32" s="117"/>
      <c r="D32" s="121" t="s">
        <v>185</v>
      </c>
      <c r="E32" s="124">
        <v>18.72</v>
      </c>
      <c r="F32" s="124">
        <v>0</v>
      </c>
      <c r="G32" s="124">
        <v>18.72</v>
      </c>
    </row>
    <row r="33" ht="19.5" customHeight="1" spans="1:7">
      <c r="A33" s="117"/>
      <c r="B33" s="117"/>
      <c r="C33" s="117"/>
      <c r="D33" s="121" t="s">
        <v>186</v>
      </c>
      <c r="E33" s="124">
        <v>94.835</v>
      </c>
      <c r="F33" s="124">
        <v>0</v>
      </c>
      <c r="G33" s="124">
        <v>94.835</v>
      </c>
    </row>
    <row r="34" ht="19.5" customHeight="1" spans="1:7">
      <c r="A34" s="117"/>
      <c r="B34" s="117"/>
      <c r="C34" s="117"/>
      <c r="D34" s="121" t="s">
        <v>187</v>
      </c>
      <c r="E34" s="118">
        <v>0</v>
      </c>
      <c r="F34" s="118">
        <v>0</v>
      </c>
      <c r="G34" s="118">
        <v>0</v>
      </c>
    </row>
    <row r="35" ht="19.5" customHeight="1" spans="1:7">
      <c r="A35" s="117"/>
      <c r="B35" s="117"/>
      <c r="C35" s="117"/>
      <c r="D35" s="121" t="s">
        <v>188</v>
      </c>
      <c r="E35" s="124">
        <v>6</v>
      </c>
      <c r="F35" s="124">
        <v>0</v>
      </c>
      <c r="G35" s="124">
        <v>6</v>
      </c>
    </row>
    <row r="36" ht="19.5" customHeight="1" spans="1:8">
      <c r="A36" s="117" t="s">
        <v>226</v>
      </c>
      <c r="B36" s="117"/>
      <c r="C36" s="117"/>
      <c r="D36" s="121" t="s">
        <v>156</v>
      </c>
      <c r="E36" s="126">
        <v>397.2354</v>
      </c>
      <c r="F36" s="121">
        <v>397.2354</v>
      </c>
      <c r="G36" s="121">
        <v>0</v>
      </c>
      <c r="H36" s="127"/>
    </row>
    <row r="37" ht="19.5" customHeight="1" spans="1:7">
      <c r="A37" s="117"/>
      <c r="B37" s="117" t="s">
        <v>85</v>
      </c>
      <c r="C37" s="117"/>
      <c r="D37" s="121" t="s">
        <v>189</v>
      </c>
      <c r="E37" s="128">
        <v>176.4384</v>
      </c>
      <c r="F37" s="128">
        <v>176.4384</v>
      </c>
      <c r="G37" s="118">
        <v>0</v>
      </c>
    </row>
    <row r="38" ht="19.5" customHeight="1" spans="1:7">
      <c r="A38" s="117"/>
      <c r="B38" s="117" t="s">
        <v>71</v>
      </c>
      <c r="C38" s="117"/>
      <c r="D38" s="121" t="s">
        <v>190</v>
      </c>
      <c r="E38" s="128">
        <v>114.36</v>
      </c>
      <c r="F38" s="128">
        <v>114.36</v>
      </c>
      <c r="G38" s="118">
        <v>0</v>
      </c>
    </row>
    <row r="39" ht="19.5" customHeight="1" spans="1:7">
      <c r="A39" s="129"/>
      <c r="B39" s="129"/>
      <c r="C39" s="129"/>
      <c r="D39" s="130" t="s">
        <v>191</v>
      </c>
      <c r="E39" s="131">
        <v>105.072</v>
      </c>
      <c r="F39" s="131">
        <v>105.072</v>
      </c>
      <c r="G39" s="124">
        <v>0</v>
      </c>
    </row>
    <row r="40" ht="19.5" customHeight="1" spans="1:7">
      <c r="A40" s="129"/>
      <c r="B40" s="129"/>
      <c r="C40" s="129"/>
      <c r="D40" s="130" t="s">
        <v>192</v>
      </c>
      <c r="E40" s="132">
        <v>1.365</v>
      </c>
      <c r="F40" s="132">
        <v>1.365</v>
      </c>
      <c r="G40" s="124">
        <v>0</v>
      </c>
    </row>
  </sheetData>
  <mergeCells count="8">
    <mergeCell ref="A1:C1"/>
    <mergeCell ref="E5:G5"/>
    <mergeCell ref="A8:B8"/>
    <mergeCell ref="C6:C7"/>
    <mergeCell ref="D6:D7"/>
    <mergeCell ref="E6:E7"/>
    <mergeCell ref="F6:F7"/>
    <mergeCell ref="G6:G7"/>
  </mergeCells>
  <printOptions horizontalCentered="1"/>
  <pageMargins left="0.747916666666667" right="0.747916666666667" top="0.984027777777778" bottom="0.984027777777778" header="0.511805555555556" footer="0.511805555555556"/>
  <pageSetup paperSize="9" scale="93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7"/>
  <sheetViews>
    <sheetView workbookViewId="0">
      <selection activeCell="H11" sqref="H11"/>
    </sheetView>
  </sheetViews>
  <sheetFormatPr defaultColWidth="6.875" defaultRowHeight="12.75" customHeight="1"/>
  <cols>
    <col min="1" max="3" width="5.25" style="1" customWidth="1"/>
    <col min="4" max="4" width="16.625" style="1" customWidth="1"/>
    <col min="5" max="5" width="40.375" style="1" customWidth="1"/>
    <col min="6" max="6" width="18.75" style="1" customWidth="1"/>
    <col min="7" max="242" width="8" style="1" customWidth="1"/>
    <col min="243" max="16384" width="6.875" style="1"/>
  </cols>
  <sheetData>
    <row r="1" ht="25.9" customHeight="1" spans="1:3">
      <c r="A1" s="2"/>
      <c r="B1" s="2"/>
      <c r="C1" s="2"/>
    </row>
    <row r="2" ht="20.1" customHeight="1" spans="1:242">
      <c r="A2" s="3"/>
      <c r="B2" s="3"/>
      <c r="C2" s="3"/>
      <c r="D2" s="3"/>
      <c r="E2" s="3"/>
      <c r="F2" s="68" t="s">
        <v>227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</row>
    <row r="3" ht="20.1" customHeight="1" spans="1:242">
      <c r="A3" s="6" t="s">
        <v>228</v>
      </c>
      <c r="B3" s="6"/>
      <c r="C3" s="6"/>
      <c r="D3" s="6"/>
      <c r="E3" s="6"/>
      <c r="F3" s="6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</row>
    <row r="4" ht="20.1" customHeight="1" spans="1:242">
      <c r="A4" s="7"/>
      <c r="B4" s="7"/>
      <c r="C4" s="7"/>
      <c r="D4" s="7"/>
      <c r="E4" s="7"/>
      <c r="F4" s="9" t="s">
        <v>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</row>
    <row r="5" ht="20.1" customHeight="1" spans="1:242">
      <c r="A5" s="14" t="s">
        <v>46</v>
      </c>
      <c r="B5" s="15"/>
      <c r="C5" s="16"/>
      <c r="D5" s="17" t="s">
        <v>47</v>
      </c>
      <c r="E5" s="18" t="s">
        <v>229</v>
      </c>
      <c r="F5" s="13" t="s">
        <v>49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</row>
    <row r="6" ht="20.1" customHeight="1" spans="1:242">
      <c r="A6" s="21" t="s">
        <v>56</v>
      </c>
      <c r="B6" s="21" t="s">
        <v>57</v>
      </c>
      <c r="C6" s="22" t="s">
        <v>58</v>
      </c>
      <c r="D6" s="17"/>
      <c r="E6" s="18"/>
      <c r="F6" s="13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</row>
    <row r="7" ht="21.6" customHeight="1" spans="1:6">
      <c r="A7" s="80" t="s">
        <v>36</v>
      </c>
      <c r="B7" s="81"/>
      <c r="C7" s="82"/>
      <c r="D7" s="83" t="s">
        <v>230</v>
      </c>
      <c r="E7" s="84" t="s">
        <v>0</v>
      </c>
      <c r="F7" s="28">
        <v>53.55</v>
      </c>
    </row>
    <row r="8" ht="21.6" customHeight="1" spans="1:242">
      <c r="A8" s="56"/>
      <c r="B8" s="56"/>
      <c r="C8" s="56"/>
      <c r="D8" s="85"/>
      <c r="E8" s="86" t="s">
        <v>60</v>
      </c>
      <c r="F8" s="87">
        <v>20</v>
      </c>
      <c r="G8" s="39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</row>
    <row r="9" ht="21.6" customHeight="1" spans="1:6">
      <c r="A9" s="56"/>
      <c r="B9" s="56"/>
      <c r="C9" s="56"/>
      <c r="D9" s="85"/>
      <c r="E9" s="86" t="s">
        <v>65</v>
      </c>
      <c r="F9" s="87">
        <v>20</v>
      </c>
    </row>
    <row r="10" ht="21.6" customHeight="1" spans="1:6">
      <c r="A10" s="86" t="s">
        <v>59</v>
      </c>
      <c r="B10" s="86" t="s">
        <v>66</v>
      </c>
      <c r="C10" s="86" t="s">
        <v>69</v>
      </c>
      <c r="D10" s="85"/>
      <c r="E10" s="86" t="s">
        <v>70</v>
      </c>
      <c r="F10" s="87">
        <v>20</v>
      </c>
    </row>
    <row r="11" ht="21.6" customHeight="1" spans="1:6">
      <c r="A11" s="86"/>
      <c r="B11" s="86"/>
      <c r="C11" s="86"/>
      <c r="D11" s="85"/>
      <c r="E11" s="86" t="s">
        <v>82</v>
      </c>
      <c r="F11" s="87">
        <v>11.55</v>
      </c>
    </row>
    <row r="12" ht="21.6" customHeight="1" spans="1:6">
      <c r="A12" s="86"/>
      <c r="B12" s="86"/>
      <c r="C12" s="86"/>
      <c r="D12" s="85"/>
      <c r="E12" s="86" t="s">
        <v>88</v>
      </c>
      <c r="F12" s="87">
        <v>11.55</v>
      </c>
    </row>
    <row r="13" ht="21.6" customHeight="1" spans="1:6">
      <c r="A13" s="86" t="s">
        <v>84</v>
      </c>
      <c r="B13" s="86" t="s">
        <v>89</v>
      </c>
      <c r="C13" s="86" t="s">
        <v>69</v>
      </c>
      <c r="D13" s="85"/>
      <c r="E13" s="86" t="s">
        <v>90</v>
      </c>
      <c r="F13" s="87">
        <v>11.55</v>
      </c>
    </row>
    <row r="14" ht="21.6" customHeight="1" spans="1:6">
      <c r="A14" s="86"/>
      <c r="B14" s="86"/>
      <c r="C14" s="86"/>
      <c r="D14" s="85"/>
      <c r="E14" s="86" t="s">
        <v>103</v>
      </c>
      <c r="F14" s="87">
        <v>22</v>
      </c>
    </row>
    <row r="15" ht="21.6" customHeight="1" spans="1:6">
      <c r="A15" s="86"/>
      <c r="B15" s="86"/>
      <c r="C15" s="86"/>
      <c r="D15" s="85"/>
      <c r="E15" s="86" t="s">
        <v>110</v>
      </c>
      <c r="F15" s="87">
        <v>22</v>
      </c>
    </row>
    <row r="16" ht="21.6" customHeight="1" spans="1:6">
      <c r="A16" s="86" t="s">
        <v>105</v>
      </c>
      <c r="B16" s="86" t="s">
        <v>85</v>
      </c>
      <c r="C16" s="86" t="s">
        <v>62</v>
      </c>
      <c r="D16" s="85"/>
      <c r="E16" s="86" t="s">
        <v>109</v>
      </c>
      <c r="F16" s="87">
        <v>22</v>
      </c>
    </row>
    <row r="17" ht="21.6" customHeight="1" spans="1:6">
      <c r="A17" s="56"/>
      <c r="B17" s="56"/>
      <c r="C17" s="56"/>
      <c r="D17" s="85"/>
      <c r="E17" s="88"/>
      <c r="F17" s="28"/>
    </row>
  </sheetData>
  <mergeCells count="6">
    <mergeCell ref="A1:C1"/>
    <mergeCell ref="A3:F3"/>
    <mergeCell ref="A7:C7"/>
    <mergeCell ref="D5:D6"/>
    <mergeCell ref="E5:E6"/>
    <mergeCell ref="F5:F6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F8" sqref="F8"/>
    </sheetView>
  </sheetViews>
  <sheetFormatPr defaultColWidth="6.875" defaultRowHeight="12.75" customHeight="1" outlineLevelRow="7"/>
  <cols>
    <col min="1" max="1" width="15.125" style="1" customWidth="1"/>
    <col min="2" max="2" width="35.625" style="1" customWidth="1"/>
    <col min="3" max="8" width="15.75" style="1" customWidth="1"/>
    <col min="9" max="9" width="6.5" style="1" customWidth="1"/>
    <col min="10" max="16384" width="6.875" style="1"/>
  </cols>
  <sheetData>
    <row r="1" ht="22.15" customHeight="1" spans="1:1">
      <c r="A1" s="74"/>
    </row>
    <row r="2" ht="20.1" customHeight="1" spans="1:9">
      <c r="A2" s="42"/>
      <c r="B2" s="42"/>
      <c r="C2" s="42"/>
      <c r="D2" s="42"/>
      <c r="E2" s="43"/>
      <c r="F2" s="42"/>
      <c r="G2" s="42"/>
      <c r="H2" s="44" t="s">
        <v>231</v>
      </c>
      <c r="I2" s="66"/>
    </row>
    <row r="3" ht="25.5" customHeight="1" spans="1:9">
      <c r="A3" s="6" t="s">
        <v>232</v>
      </c>
      <c r="B3" s="6"/>
      <c r="C3" s="6"/>
      <c r="D3" s="6"/>
      <c r="E3" s="6"/>
      <c r="F3" s="6"/>
      <c r="G3" s="6"/>
      <c r="H3" s="6"/>
      <c r="I3" s="66"/>
    </row>
    <row r="4" ht="20.1" customHeight="1" spans="1:9">
      <c r="A4" s="8"/>
      <c r="B4" s="45"/>
      <c r="C4" s="45"/>
      <c r="D4" s="45"/>
      <c r="E4" s="45"/>
      <c r="F4" s="45"/>
      <c r="G4" s="45"/>
      <c r="H4" s="9" t="s">
        <v>4</v>
      </c>
      <c r="I4" s="66"/>
    </row>
    <row r="5" ht="20.1" customHeight="1" spans="1:9">
      <c r="A5" s="18" t="s">
        <v>233</v>
      </c>
      <c r="B5" s="18" t="s">
        <v>234</v>
      </c>
      <c r="C5" s="13" t="s">
        <v>235</v>
      </c>
      <c r="D5" s="13"/>
      <c r="E5" s="13"/>
      <c r="F5" s="13"/>
      <c r="G5" s="13"/>
      <c r="H5" s="13"/>
      <c r="I5" s="66"/>
    </row>
    <row r="6" ht="20.1" customHeight="1" spans="1:9">
      <c r="A6" s="18"/>
      <c r="B6" s="18"/>
      <c r="C6" s="46" t="s">
        <v>36</v>
      </c>
      <c r="D6" s="47" t="s">
        <v>236</v>
      </c>
      <c r="E6" s="48" t="s">
        <v>237</v>
      </c>
      <c r="F6" s="49"/>
      <c r="G6" s="49"/>
      <c r="H6" s="50" t="s">
        <v>181</v>
      </c>
      <c r="I6" s="66"/>
    </row>
    <row r="7" ht="33.75" customHeight="1" spans="1:9">
      <c r="A7" s="24"/>
      <c r="B7" s="24"/>
      <c r="C7" s="51"/>
      <c r="D7" s="25"/>
      <c r="E7" s="52" t="s">
        <v>51</v>
      </c>
      <c r="F7" s="53" t="s">
        <v>238</v>
      </c>
      <c r="G7" s="54" t="s">
        <v>239</v>
      </c>
      <c r="H7" s="55"/>
      <c r="I7" s="66"/>
    </row>
    <row r="8" ht="50.25" customHeight="1" spans="1:9">
      <c r="A8" s="75" t="s">
        <v>230</v>
      </c>
      <c r="B8" s="76" t="s">
        <v>0</v>
      </c>
      <c r="C8" s="29">
        <v>2.8</v>
      </c>
      <c r="D8" s="77">
        <v>0</v>
      </c>
      <c r="E8" s="77">
        <v>1.8</v>
      </c>
      <c r="F8" s="77">
        <v>0</v>
      </c>
      <c r="G8" s="78">
        <v>1.8</v>
      </c>
      <c r="H8" s="79">
        <v>1</v>
      </c>
      <c r="I8" s="67"/>
    </row>
  </sheetData>
  <mergeCells count="7">
    <mergeCell ref="A3:H3"/>
    <mergeCell ref="C5:H5"/>
    <mergeCell ref="A5:A7"/>
    <mergeCell ref="B5:B7"/>
    <mergeCell ref="C6:C7"/>
    <mergeCell ref="D6:D7"/>
    <mergeCell ref="H6:H7"/>
  </mergeCells>
  <printOptions horizontalCentered="1"/>
  <pageMargins left="0.747916666666667" right="0.747916666666667" top="0.984027777777778" bottom="0.984027777777778" header="0.511805555555556" footer="0.511805555555556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1</vt:lpstr>
      <vt:lpstr>1-1</vt:lpstr>
      <vt:lpstr>1-2</vt:lpstr>
      <vt:lpstr>2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雨城寻梦</cp:lastModifiedBy>
  <dcterms:created xsi:type="dcterms:W3CDTF">1996-12-17T01:32:00Z</dcterms:created>
  <cp:lastPrinted>2017-02-14T06:52:00Z</cp:lastPrinted>
  <dcterms:modified xsi:type="dcterms:W3CDTF">2018-02-13T03:32:09Z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