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firstSheet="8" activeTab="8"/>
  </bookViews>
  <sheets>
    <sheet name="封面" sheetId="1" r:id="rId1"/>
    <sheet name="部门收支总表" sheetId="2" r:id="rId2"/>
    <sheet name="部门收入总表" sheetId="3" r:id="rId3"/>
    <sheet name="部门支出总表" sheetId="4" r:id="rId4"/>
    <sheet name="财政拨款收支预算总表" sheetId="5" r:id="rId5"/>
    <sheet name="财政拨款支出预算表（政府经济科目）" sheetId="6" r:id="rId6"/>
    <sheet name="一般公共预算支出预算表" sheetId="7" r:id="rId7"/>
    <sheet name="一般公共预算基本支出预算表" sheetId="8" r:id="rId8"/>
    <sheet name="一般公共预算项目支出预算表" sheetId="9" r:id="rId9"/>
    <sheet name="一般公共预算三公经费支出预算表" sheetId="10" r:id="rId10"/>
    <sheet name="政府性基金支出预算表" sheetId="11" r:id="rId11"/>
    <sheet name="政府性基金三公经费支出预算表" sheetId="12" r:id="rId12"/>
    <sheet name="国有资本经营预算支出预算表" sheetId="13" r:id="rId13"/>
    <sheet name="部门项目绩效" sheetId="14" r:id="rId14"/>
  </sheets>
  <definedNames/>
  <calcPr fullCalcOnLoad="1"/>
</workbook>
</file>

<file path=xl/sharedStrings.xml><?xml version="1.0" encoding="utf-8"?>
<sst xmlns="http://schemas.openxmlformats.org/spreadsheetml/2006/main" count="810" uniqueCount="400">
  <si>
    <t>部门收支总表</t>
  </si>
  <si>
    <t>2019年部门预算</t>
  </si>
  <si>
    <t>报送日期：     年   月    日</t>
  </si>
  <si>
    <t xml:space="preserve">  绵竹市汉旺地震遗址公园管理委员会</t>
  </si>
  <si>
    <t>部门收入总表</t>
  </si>
  <si>
    <t>收          入</t>
  </si>
  <si>
    <t>项              目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</si>
  <si>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</si>
  <si>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</si>
  <si>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</si>
  <si>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</si>
  <si>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</si>
  <si>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</si>
  <si>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本  年  收  入  合  计</t>
  </si>
  <si>
    <t>七、用事业基金弥补收支差额</t>
  </si>
  <si>
    <t>八、上年结转</t>
  </si>
  <si>
    <t>收      入      总      计</t>
  </si>
  <si>
    <t>2019年预算数</t>
  </si>
  <si>
    <t>支             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</si>
  <si>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</si>
  <si>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</si>
  <si>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</si>
  <si>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</si>
  <si>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</si>
  <si>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</si>
  <si>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</si>
  <si>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</si>
  <si>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</si>
  <si>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</si>
  <si>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</si>
  <si>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</si>
  <si>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</si>
  <si>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</si>
  <si>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</si>
  <si>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</si>
  <si>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</si>
  <si>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</si>
  <si>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</si>
  <si>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</si>
  <si>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</si>
  <si>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</si>
  <si>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</si>
  <si>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</si>
  <si>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</si>
  <si>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</si>
  <si>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</si>
  <si>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</si>
  <si>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</si>
  <si>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支  出  合  计</t>
  </si>
  <si>
    <t xml:space="preserve">二十九、事业单位结余分配 </t>
  </si>
  <si>
    <t xml:space="preserve">    其中：转入事业基金</t>
  </si>
  <si>
    <t>三十、结转下年</t>
  </si>
  <si>
    <t>支      出      总      计</t>
  </si>
  <si>
    <t>表1</t>
  </si>
  <si>
    <t>单位：万元</t>
  </si>
  <si>
    <t>626601  绵竹市汉旺地震遗址公园管理委员会</t>
  </si>
  <si>
    <t>项    目</t>
  </si>
  <si>
    <t>科目编码</t>
  </si>
  <si>
    <t>类</t>
  </si>
  <si>
    <t>款</t>
  </si>
  <si>
    <t>项</t>
  </si>
  <si>
    <t>单位代码</t>
  </si>
  <si>
    <t>单位名称  （科目）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</si>
  <si>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</si>
  <si>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</si>
  <si>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</si>
  <si>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</si>
  <si>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</si>
  <si>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</si>
  <si>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金额</t>
  </si>
  <si>
    <t>其中：教育收费</t>
  </si>
  <si>
    <t>事业单位经营收入</t>
  </si>
  <si>
    <t>转移性收入</t>
  </si>
  <si>
    <t>小计</t>
  </si>
  <si>
    <t>上级补助收入</t>
  </si>
  <si>
    <t>附属单位上缴收入</t>
  </si>
  <si>
    <t>从其他部门取得的收入</t>
  </si>
  <si>
    <t>从不同级政府取得的收入</t>
  </si>
  <si>
    <t>其他收入</t>
  </si>
  <si>
    <t>表1-1</t>
  </si>
  <si>
    <t>用事业基金弥补收支差额</t>
  </si>
  <si>
    <t>626601</t>
  </si>
  <si>
    <t>绵竹市汉旺地震遗址公园管理委员会</t>
  </si>
  <si>
    <t xml:space="preserve"> 文化旅游体育与传媒支出</t>
  </si>
  <si>
    <t xml:space="preserve">  文物</t>
  </si>
  <si>
    <t>207</t>
  </si>
  <si>
    <t>02</t>
  </si>
  <si>
    <t>05</t>
  </si>
  <si>
    <t xml:space="preserve">   博物馆</t>
  </si>
  <si>
    <t xml:space="preserve"> 社会保障和就业支出</t>
  </si>
  <si>
    <t xml:space="preserve">  行政事业单位离退休</t>
  </si>
  <si>
    <t>208</t>
  </si>
  <si>
    <t xml:space="preserve">   机关事业单位基本养老保险缴费支出</t>
  </si>
  <si>
    <t>06</t>
  </si>
  <si>
    <t xml:space="preserve">   机关事业单位职业年金缴费支出</t>
  </si>
  <si>
    <t xml:space="preserve"> 卫生健康支出</t>
  </si>
  <si>
    <t xml:space="preserve">  行政事业单位医疗</t>
  </si>
  <si>
    <t>210</t>
  </si>
  <si>
    <t>11</t>
  </si>
  <si>
    <t xml:space="preserve">   事业单位医疗</t>
  </si>
  <si>
    <t>99</t>
  </si>
  <si>
    <t xml:space="preserve">   其他行政事业单位医疗支出</t>
  </si>
  <si>
    <t xml:space="preserve"> 住房保障支出</t>
  </si>
  <si>
    <t xml:space="preserve">  住房改革支出</t>
  </si>
  <si>
    <t>221</t>
  </si>
  <si>
    <t>01</t>
  </si>
  <si>
    <t xml:space="preserve">   住房公积金</t>
  </si>
  <si>
    <t>部门支出总表</t>
  </si>
  <si>
    <t>单位名称（科目）</t>
  </si>
  <si>
    <t>基本支出</t>
  </si>
  <si>
    <t>项目支出</t>
  </si>
  <si>
    <t>上缴上级支出</t>
  </si>
  <si>
    <t>表1-2</t>
  </si>
  <si>
    <t>对附属单位补助支出</t>
  </si>
  <si>
    <t>财政拨款收支预算总表</t>
  </si>
  <si>
    <t>一、本年收入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</si>
  <si>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</si>
  <si>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</si>
  <si>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</si>
  <si>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</si>
  <si>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</si>
  <si>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一、本年支出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</si>
  <si>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</si>
  <si>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</si>
  <si>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</si>
  <si>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</si>
  <si>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</si>
  <si>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</si>
  <si>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</si>
  <si>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</si>
  <si>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</si>
  <si>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</si>
  <si>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</si>
  <si>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</si>
  <si>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</si>
  <si>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</si>
  <si>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</si>
  <si>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</si>
  <si>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</si>
  <si>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</si>
  <si>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</si>
  <si>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</si>
  <si>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</si>
  <si>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</si>
  <si>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</si>
  <si>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</si>
  <si>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</si>
  <si>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</si>
  <si>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</si>
  <si>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</si>
  <si>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</si>
  <si>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</si>
  <si>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一般公共预算</t>
  </si>
  <si>
    <t>政府性基金预算</t>
  </si>
  <si>
    <t>国有资本经营预算</t>
  </si>
  <si>
    <t>表2</t>
  </si>
  <si>
    <t>上年财政拨款资金结转</t>
  </si>
  <si>
    <t>财政拨款支出预算表（政府经济分类科目）</t>
  </si>
  <si>
    <t>总计</t>
  </si>
  <si>
    <t>当年财政拨款安排</t>
  </si>
  <si>
    <t>一般公共预算拨款</t>
  </si>
  <si>
    <t>政府性基金安排</t>
  </si>
  <si>
    <t>国有资本经营预算安排</t>
  </si>
  <si>
    <t>上级提前通知专项转移支付</t>
  </si>
  <si>
    <t>上年结转安排</t>
  </si>
  <si>
    <t>上年应返还额度结转</t>
  </si>
  <si>
    <t>表2-1</t>
  </si>
  <si>
    <t xml:space="preserve"> 对事业单位经常性补助</t>
  </si>
  <si>
    <t>505</t>
  </si>
  <si>
    <t xml:space="preserve">  工资福利支出</t>
  </si>
  <si>
    <t xml:space="preserve">  商品和服务支出</t>
  </si>
  <si>
    <t xml:space="preserve"> 对个人和家庭的补助</t>
  </si>
  <si>
    <t>509</t>
  </si>
  <si>
    <t xml:space="preserve">  社会福利和救济</t>
  </si>
  <si>
    <t xml:space="preserve">  其他对个人和家庭补助</t>
  </si>
  <si>
    <t>一般公共预算支出预算表</t>
  </si>
  <si>
    <t>科目名称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</si>
  <si>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</si>
  <si>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</si>
  <si>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</si>
  <si>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</si>
  <si>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</si>
  <si>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</si>
  <si>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</si>
  <si>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</si>
  <si>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</si>
  <si>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</si>
  <si>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</si>
  <si>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</si>
  <si>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</si>
  <si>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</si>
  <si>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</si>
  <si>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</si>
  <si>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</si>
  <si>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</si>
  <si>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</si>
  <si>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</si>
  <si>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</si>
  <si>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</si>
  <si>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</si>
  <si>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</si>
  <si>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</si>
  <si>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</si>
  <si>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</si>
  <si>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</si>
  <si>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</si>
  <si>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</si>
  <si>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</si>
  <si>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</si>
  <si>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</si>
  <si>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</si>
  <si>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</si>
  <si>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</si>
  <si>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</si>
  <si>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</si>
  <si>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</si>
  <si>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</si>
  <si>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</si>
  <si>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</si>
  <si>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</si>
  <si>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</si>
  <si>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</si>
  <si>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</si>
  <si>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</si>
  <si>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</si>
  <si>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</si>
  <si>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</si>
  <si>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</si>
  <si>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</si>
  <si>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</si>
  <si>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</si>
  <si>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债务利息及费用支出</t>
  </si>
  <si>
    <t>国内债务付息</t>
  </si>
  <si>
    <t>国外债务付息</t>
  </si>
  <si>
    <t>国内债务发行费用</t>
  </si>
  <si>
    <t>国外债务发行费用</t>
  </si>
  <si>
    <t>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</si>
  <si>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</si>
  <si>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</si>
  <si>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</si>
  <si>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</si>
  <si>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</si>
  <si>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</si>
  <si>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</si>
  <si>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</si>
  <si>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</si>
  <si>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</si>
  <si>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</si>
  <si>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</si>
  <si>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</si>
  <si>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</si>
  <si>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</si>
  <si>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表3</t>
  </si>
  <si>
    <t>其他资本性支出</t>
  </si>
  <si>
    <t>一般公共预算基本支出预算表</t>
  </si>
  <si>
    <t>经济分类科目</t>
  </si>
  <si>
    <t>人员经费</t>
  </si>
  <si>
    <t>表3-1</t>
  </si>
  <si>
    <t>公用经费</t>
  </si>
  <si>
    <t xml:space="preserve"> 工资福利支出</t>
  </si>
  <si>
    <t>301</t>
  </si>
  <si>
    <t xml:space="preserve">  基本工资</t>
  </si>
  <si>
    <t xml:space="preserve">  津贴补贴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</si>
  <si>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</si>
  <si>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</si>
  <si>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</si>
  <si>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</si>
  <si>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</si>
  <si>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</si>
  <si>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</si>
  <si>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</si>
  <si>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</si>
  <si>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</si>
  <si>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</si>
  <si>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</si>
  <si>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 xml:space="preserve"> 商品和服务支出</t>
  </si>
  <si>
    <t>302</t>
  </si>
  <si>
    <t xml:space="preserve">  办公费</t>
  </si>
  <si>
    <t xml:space="preserve">  差旅费</t>
  </si>
  <si>
    <t>29</t>
  </si>
  <si>
    <t xml:space="preserve">  福利费</t>
  </si>
  <si>
    <t>303</t>
  </si>
  <si>
    <t xml:space="preserve">  奖励金</t>
  </si>
  <si>
    <t xml:space="preserve">  其他对个人和家庭的补助</t>
  </si>
  <si>
    <t>一般公共预算项目支出预算表</t>
  </si>
  <si>
    <t>单位名称（项目）</t>
  </si>
  <si>
    <t>表3-2</t>
  </si>
  <si>
    <t xml:space="preserve">      保安保洁人员经费</t>
  </si>
  <si>
    <t xml:space="preserve">      场馆运行费</t>
  </si>
  <si>
    <t xml:space="preserve">      导览人员经费</t>
  </si>
  <si>
    <t xml:space="preserve">      绿化管护费</t>
  </si>
  <si>
    <t xml:space="preserve">      配套岗位人员经费</t>
  </si>
  <si>
    <t xml:space="preserve">      设施设备维护费</t>
  </si>
  <si>
    <t xml:space="preserve">      在职人数薄弱部门公用经费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</si>
  <si>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</si>
  <si>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</si>
  <si>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</si>
  <si>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</si>
  <si>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</si>
  <si>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</si>
  <si>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</si>
  <si>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表3-3</t>
  </si>
  <si>
    <t>政府性基金支出预算表</t>
  </si>
  <si>
    <t>政府性基金预算“三公”经费支出预算表</t>
  </si>
  <si>
    <t>本年政府性基金预算支出</t>
  </si>
  <si>
    <t>表4</t>
  </si>
  <si>
    <t>国有资本经营预算支出预算表</t>
  </si>
  <si>
    <t>表4-1</t>
  </si>
  <si>
    <t>2019年市级部门预算项目绩效目标（部门预算）</t>
  </si>
  <si>
    <t>本年国有资本经营预算支出</t>
  </si>
  <si>
    <t>表5</t>
  </si>
  <si>
    <t>单位：元</t>
  </si>
  <si>
    <t>项目单位
(项目名称)</t>
  </si>
  <si>
    <t>项目资金</t>
  </si>
  <si>
    <t>资金总额</t>
  </si>
  <si>
    <t>财政拨款</t>
  </si>
  <si>
    <t>其他资金</t>
  </si>
  <si>
    <t>年度目标</t>
  </si>
  <si>
    <t>绩效指标</t>
  </si>
  <si>
    <t>一级指标</t>
  </si>
  <si>
    <t>二级指标</t>
  </si>
  <si>
    <t>三级指标</t>
  </si>
  <si>
    <t>指标值</t>
  </si>
  <si>
    <t>626601-绵竹市汉旺地震遗址公园管理委员会</t>
  </si>
  <si>
    <t>配套岗位人员经费</t>
  </si>
  <si>
    <t>绵竹市汉旺地震遗址公园管理委员会配套岗位主要为岗亭收费、3D影院播放、商务中心销售货物等，为参观游客提供各种延伸服务，实现经济收入。</t>
  </si>
  <si>
    <t>项目完成</t>
  </si>
  <si>
    <t>数量指标</t>
  </si>
  <si>
    <t>游客接待</t>
  </si>
  <si>
    <t>≥10万人次</t>
  </si>
  <si>
    <t>质量指标</t>
  </si>
  <si>
    <t>游客服务投诉率</t>
  </si>
  <si>
    <t>时效指标</t>
  </si>
  <si>
    <t>完成时间</t>
  </si>
  <si>
    <t>2019年12月前</t>
  </si>
  <si>
    <t>成本指标</t>
  </si>
  <si>
    <t>政府购买劳务</t>
  </si>
  <si>
    <t>≤32万元</t>
  </si>
  <si>
    <t>项目效益</t>
  </si>
  <si>
    <t>经济效益指标</t>
  </si>
  <si>
    <t>提供就业岗位人数</t>
  </si>
  <si>
    <t>满意度指标</t>
  </si>
  <si>
    <t>服务对象满意度</t>
  </si>
  <si>
    <t>≥90%</t>
  </si>
  <si>
    <t>在职人数薄弱部门公用经费</t>
  </si>
  <si>
    <t>用于单位日常办公、业务活动等方面，保障单位正常运转，有效促进了单位的行政办公。</t>
  </si>
  <si>
    <t>公用经费补充</t>
  </si>
  <si>
    <t>单位日常办公运行率</t>
  </si>
  <si>
    <t>2万元</t>
  </si>
  <si>
    <t>社会效益指标</t>
  </si>
  <si>
    <t>单位的正常运转率</t>
  </si>
  <si>
    <t>在职人员及临聘人员满意度</t>
  </si>
  <si>
    <t>大于等于95%</t>
  </si>
  <si>
    <t>保安保洁人员经费</t>
  </si>
  <si>
    <t>有效保护好绵竹市汉旺地震遗址公园、维护遗址公园治安秩序，落实安保人员岗位职责，提高工作效率、提升服务质量，预防安全事故发生。</t>
  </si>
  <si>
    <t>遗址公园安全维护面积</t>
  </si>
  <si>
    <t>≥1.72平方公里</t>
  </si>
  <si>
    <t>遗址公园日常清洁卫生面积</t>
  </si>
  <si>
    <t>≥5000m2</t>
  </si>
  <si>
    <t>遗址公园安全运行率</t>
  </si>
  <si>
    <t>政府购买劳务，做好遗址公园安全、卫生工作</t>
  </si>
  <si>
    <t>≤75万元</t>
  </si>
  <si>
    <t>促进产业发展接待游客数量</t>
  </si>
  <si>
    <t>带动增加就业</t>
  </si>
  <si>
    <t>24人</t>
  </si>
  <si>
    <t>场馆运行费</t>
  </si>
  <si>
    <t>绵竹市抗震救灾.灾后重建纪念馆全年免费开放316天（每周一除外，例行解说培训），国家法定节假日正常开放，保障场馆正常运行，使博物馆的宣传教育功能充分发挥。</t>
  </si>
  <si>
    <t>游客接待投诉率</t>
  </si>
  <si>
    <t>运行成本</t>
  </si>
  <si>
    <t>≤20万元</t>
  </si>
  <si>
    <t>促进旅游业产业增收</t>
  </si>
  <si>
    <t>≥5000万元</t>
  </si>
  <si>
    <t>设施设备维护费</t>
  </si>
  <si>
    <t>完成遗址区标识标牌、房屋及纪念馆设施设备和导览车辆的维修维护及更换，保障设备的正常运行接待工作顺利完成。</t>
  </si>
  <si>
    <t>纪念馆设施设备的维修维护与更新率</t>
  </si>
  <si>
    <t>标识标牌的维护与更新率</t>
  </si>
  <si>
    <t>导览车辆的维修维护</t>
  </si>
  <si>
    <t>设施设备、导览车辆运行达标率</t>
  </si>
  <si>
    <t>标识标牌、设施设备及导览车辆的维修维护、更换</t>
  </si>
  <si>
    <t>≤30万元</t>
  </si>
  <si>
    <t>设施设备正常运行率</t>
  </si>
  <si>
    <t>设备管理人员满意度</t>
  </si>
  <si>
    <t>绿化管护费</t>
  </si>
  <si>
    <t>通过环境整治，使地震遗址区更加整洁、优美、有序。</t>
  </si>
  <si>
    <t>绿化保洁面积</t>
  </si>
  <si>
    <t>≥30000m2</t>
  </si>
  <si>
    <t>绿化管理养护优良率</t>
  </si>
  <si>
    <t>2019年12月</t>
  </si>
  <si>
    <t>绿化面积30000m2</t>
  </si>
  <si>
    <t>7.5万元</t>
  </si>
  <si>
    <t>优美环境覆盖率</t>
  </si>
  <si>
    <t>生态效益指标</t>
  </si>
  <si>
    <t>绿化景观面貌优良率</t>
  </si>
  <si>
    <t>导览人员经费</t>
  </si>
  <si>
    <t>全面提高博物馆为全社会公众服务水平，充分发挥爱国主义教育基地、科普教育基地的功能，展示传播水平、增强博物馆的活力。</t>
  </si>
  <si>
    <t>≤56.1万元</t>
  </si>
  <si>
    <t>促进产业发展带动地方经济</t>
  </si>
  <si>
    <t>志愿者服务率</t>
  </si>
  <si>
    <t>≥95%</t>
  </si>
  <si>
    <t>爱国主义教育基地、科普教育基地覆盖率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</si>
</sst>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#,##0.0000"/>
    <numFmt numFmtId="185" formatCode="###0.00"/>
    <numFmt numFmtId="186" formatCode="&quot;\&quot;#,##0.00_);\(&quot;\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2"/>
      <name val="SimSun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9"/>
      <name val="SimSun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2"/>
      <color indexed="62"/>
      <name val="SimSun"/>
      <family val="0"/>
    </font>
    <font>
      <b/>
      <sz val="18"/>
      <name val="黑体"/>
      <family val="0"/>
    </font>
    <font>
      <sz val="11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2"/>
      <color indexed="62"/>
      <name val="SimSun"/>
      <family val="0"/>
    </font>
    <font>
      <sz val="12"/>
      <name val="宋体"/>
      <family val="0"/>
    </font>
    <font>
      <b/>
      <sz val="13"/>
      <color indexed="62"/>
      <name val="SimSun"/>
      <family val="0"/>
    </font>
    <font>
      <b/>
      <sz val="12"/>
      <color indexed="63"/>
      <name val="SimSun"/>
      <family val="0"/>
    </font>
    <font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15"/>
      <color indexed="62"/>
      <name val="SimSun"/>
      <family val="0"/>
    </font>
    <font>
      <sz val="12"/>
      <color indexed="53"/>
      <name val="SimSun"/>
      <family val="0"/>
    </font>
    <font>
      <b/>
      <sz val="18"/>
      <color indexed="62"/>
      <name val="Cambria"/>
      <family val="1"/>
    </font>
    <font>
      <b/>
      <sz val="48"/>
      <name val="宋体"/>
      <family val="0"/>
    </font>
    <font>
      <sz val="12"/>
      <color indexed="17"/>
      <name val="SimSun"/>
      <family val="0"/>
    </font>
    <font>
      <b/>
      <sz val="12"/>
      <name val="SimSun"/>
      <family val="0"/>
    </font>
    <font>
      <i/>
      <sz val="12"/>
      <color indexed="23"/>
      <name val="SimSun"/>
      <family val="0"/>
    </font>
    <font>
      <sz val="12"/>
      <color indexed="16"/>
      <name val="SimSun"/>
      <family val="0"/>
    </font>
    <font>
      <sz val="12"/>
      <color indexed="10"/>
      <name val="SimSun"/>
      <family val="0"/>
    </font>
    <font>
      <b/>
      <sz val="12"/>
      <color indexed="9"/>
      <name val="SimSun"/>
      <family val="0"/>
    </font>
    <font>
      <b/>
      <sz val="36"/>
      <name val="黑体"/>
      <family val="0"/>
    </font>
    <font>
      <b/>
      <sz val="12"/>
      <color indexed="53"/>
      <name val="SimSun"/>
      <family val="0"/>
    </font>
    <font>
      <sz val="12"/>
      <color indexed="19"/>
      <name val="SimSun"/>
      <family val="0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24" fillId="7" borderId="0" applyNumberFormat="0" applyBorder="0" applyAlignment="0" applyProtection="0"/>
    <xf numFmtId="0" fontId="28" fillId="14" borderId="1" applyNumberFormat="0" applyAlignment="0" applyProtection="0"/>
    <xf numFmtId="0" fontId="26" fillId="12" borderId="2" applyNumberFormat="0" applyAlignment="0" applyProtection="0"/>
    <xf numFmtId="0" fontId="2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1" fillId="7" borderId="1" applyNumberFormat="0" applyAlignment="0" applyProtection="0"/>
    <xf numFmtId="0" fontId="18" fillId="0" borderId="6" applyNumberFormat="0" applyFill="0" applyAlignment="0" applyProtection="0"/>
    <xf numFmtId="0" fontId="29" fillId="15" borderId="0" applyNumberFormat="0" applyBorder="0" applyAlignment="0" applyProtection="0"/>
    <xf numFmtId="0" fontId="0" fillId="3" borderId="7" applyNumberFormat="0" applyFont="0" applyAlignment="0" applyProtection="0"/>
    <xf numFmtId="0" fontId="14" fillId="14" borderId="8" applyNumberFormat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85" fontId="1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185" fontId="1" fillId="0" borderId="13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5" fontId="1" fillId="0" borderId="12" xfId="0" applyNumberFormat="1" applyFont="1" applyFill="1" applyBorder="1" applyAlignment="1" applyProtection="1">
      <alignment vertical="center" wrapText="1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/>
    </xf>
    <xf numFmtId="185" fontId="2" fillId="0" borderId="13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185" fontId="2" fillId="0" borderId="13" xfId="0" applyNumberFormat="1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185" fontId="2" fillId="0" borderId="1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/>
    </xf>
    <xf numFmtId="0" fontId="1" fillId="0" borderId="13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9" fontId="2" fillId="0" borderId="13" xfId="0" applyNumberFormat="1" applyFont="1" applyFill="1" applyBorder="1" applyAlignment="1">
      <alignment horizontal="left" vertical="center" wrapText="1"/>
    </xf>
    <xf numFmtId="185" fontId="2" fillId="0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1" fontId="5" fillId="0" borderId="13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" fontId="2" fillId="0" borderId="13" xfId="0" applyNumberFormat="1" applyFont="1" applyFill="1" applyBorder="1" applyAlignment="1">
      <alignment vertical="center"/>
    </xf>
    <xf numFmtId="185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185" fontId="2" fillId="0" borderId="16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185" fontId="2" fillId="0" borderId="16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185" fontId="2" fillId="0" borderId="11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22" xfId="0" applyNumberFormat="1" applyFont="1" applyFill="1" applyBorder="1" applyAlignment="1">
      <alignment horizontal="centerContinuous" vertical="center"/>
    </xf>
    <xf numFmtId="185" fontId="2" fillId="0" borderId="21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185" fontId="2" fillId="0" borderId="13" xfId="0" applyNumberFormat="1" applyFont="1" applyFill="1" applyBorder="1" applyAlignment="1">
      <alignment horizontal="right" vertical="center" wrapText="1"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85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1" fontId="1" fillId="0" borderId="19" xfId="0" applyNumberFormat="1" applyFont="1" applyFill="1" applyBorder="1" applyAlignment="1" applyProtection="1">
      <alignment horizontal="centerContinuous" vertical="center"/>
      <protection/>
    </xf>
    <xf numFmtId="185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centerContinuous" vertical="center"/>
    </xf>
    <xf numFmtId="184" fontId="27" fillId="0" borderId="0" xfId="0" applyNumberFormat="1" applyFont="1" applyFill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185" fontId="1" fillId="0" borderId="16" xfId="0" applyNumberFormat="1" applyFont="1" applyFill="1" applyBorder="1" applyAlignment="1" applyProtection="1">
      <alignment vertical="center" wrapText="1"/>
      <protection/>
    </xf>
    <xf numFmtId="1" fontId="9" fillId="0" borderId="0" xfId="0" applyNumberFormat="1" applyFont="1" applyFill="1" applyAlignment="1">
      <alignment horizontal="center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2" fillId="0" borderId="22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Continuous" vertical="center"/>
    </xf>
    <xf numFmtId="1" fontId="2" fillId="0" borderId="11" xfId="0" applyNumberFormat="1" applyFont="1" applyFill="1" applyBorder="1" applyAlignment="1">
      <alignment vertical="center"/>
    </xf>
    <xf numFmtId="1" fontId="1" fillId="0" borderId="19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/>
      <protection/>
    </xf>
    <xf numFmtId="0" fontId="4" fillId="0" borderId="20" xfId="0" applyNumberFormat="1" applyFont="1" applyFill="1" applyBorder="1" applyAlignment="1">
      <alignment horizontal="left" vertical="center" wrapText="1"/>
    </xf>
    <xf numFmtId="1" fontId="20" fillId="0" borderId="0" xfId="0" applyNumberFormat="1" applyFont="1" applyFill="1" applyAlignment="1">
      <alignment horizont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3" xfId="0" applyNumberFormat="1" applyFont="1" applyFill="1" applyBorder="1" applyAlignment="1" applyProtection="1">
      <alignment horizontal="center" vertical="center" wrapText="1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 shrinkToFit="1"/>
    </xf>
    <xf numFmtId="0" fontId="2" fillId="0" borderId="22" xfId="0" applyNumberFormat="1" applyFont="1" applyFill="1" applyBorder="1" applyAlignment="1">
      <alignment horizontal="left" vertical="center" wrapText="1" shrinkToFit="1"/>
    </xf>
    <xf numFmtId="0" fontId="2" fillId="0" borderId="19" xfId="0" applyNumberFormat="1" applyFont="1" applyFill="1" applyBorder="1" applyAlignment="1">
      <alignment horizontal="left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3"/>
  <sheetViews>
    <sheetView workbookViewId="0" topLeftCell="A1">
      <selection activeCell="A3" sqref="A3:IV3"/>
    </sheetView>
  </sheetViews>
  <sheetFormatPr defaultColWidth="8.796875" defaultRowHeight="15"/>
  <cols>
    <col min="1" max="1" width="114.8984375" style="0" customWidth="1"/>
  </cols>
  <sheetData>
    <row r="1" ht="14.25">
      <c r="A1" s="89"/>
    </row>
    <row r="2" ht="14.25">
      <c r="A2" s="89"/>
    </row>
    <row r="3" ht="14.25">
      <c r="A3" s="89"/>
    </row>
    <row r="4" ht="14.25">
      <c r="A4" s="89"/>
    </row>
    <row r="5" ht="14.25">
      <c r="A5" s="89"/>
    </row>
    <row r="6" ht="14.25">
      <c r="A6" s="6"/>
    </row>
    <row r="7" ht="46.5">
      <c r="A7" s="86" t="s">
        <v>3</v>
      </c>
    </row>
    <row r="8" ht="61.5">
      <c r="A8" s="105" t="s">
        <v>1</v>
      </c>
    </row>
    <row r="9" ht="14.25">
      <c r="A9" s="103"/>
    </row>
    <row r="10" ht="22.5">
      <c r="A10" s="97"/>
    </row>
    <row r="11" ht="22.5">
      <c r="A11" s="97"/>
    </row>
    <row r="12" ht="14.25">
      <c r="A12" s="6"/>
    </row>
    <row r="13" ht="22.5">
      <c r="A13" s="91" t="s">
        <v>2</v>
      </c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D7" sqref="D7:H7"/>
    </sheetView>
  </sheetViews>
  <sheetFormatPr defaultColWidth="8.796875" defaultRowHeight="15"/>
  <cols>
    <col min="1" max="1" width="12.5" style="0" customWidth="1"/>
    <col min="2" max="2" width="31.09765625" style="0" customWidth="1"/>
    <col min="3" max="8" width="14.5" style="0" customWidth="1"/>
  </cols>
  <sheetData>
    <row r="1" spans="1:8" ht="14.25">
      <c r="A1" s="11"/>
      <c r="B1" s="11"/>
      <c r="C1" s="11"/>
      <c r="D1" s="11"/>
      <c r="E1" s="67"/>
      <c r="F1" s="11"/>
      <c r="G1" s="11"/>
      <c r="H1" s="39" t="s">
        <v>301</v>
      </c>
    </row>
    <row r="2" spans="1:8" ht="22.5">
      <c r="A2" s="108" t="s">
        <v>294</v>
      </c>
      <c r="B2" s="108"/>
      <c r="C2" s="108"/>
      <c r="D2" s="108"/>
      <c r="E2" s="108"/>
      <c r="F2" s="108"/>
      <c r="G2" s="108"/>
      <c r="H2" s="108"/>
    </row>
    <row r="3" spans="1:8" ht="14.25">
      <c r="A3" s="30" t="s">
        <v>55</v>
      </c>
      <c r="B3" s="4"/>
      <c r="C3" s="4"/>
      <c r="D3" s="4"/>
      <c r="E3" s="4"/>
      <c r="F3" s="4"/>
      <c r="G3" s="4"/>
      <c r="H3" s="27" t="s">
        <v>54</v>
      </c>
    </row>
    <row r="4" spans="1:8" ht="14.25">
      <c r="A4" s="111" t="s">
        <v>295</v>
      </c>
      <c r="B4" s="111" t="s">
        <v>296</v>
      </c>
      <c r="C4" s="113" t="s">
        <v>297</v>
      </c>
      <c r="D4" s="113"/>
      <c r="E4" s="113"/>
      <c r="F4" s="113"/>
      <c r="G4" s="113"/>
      <c r="H4" s="113"/>
    </row>
    <row r="5" spans="1:8" ht="14.25">
      <c r="A5" s="111"/>
      <c r="B5" s="111"/>
      <c r="C5" s="128" t="s">
        <v>63</v>
      </c>
      <c r="D5" s="125" t="s">
        <v>202</v>
      </c>
      <c r="E5" s="68" t="s">
        <v>298</v>
      </c>
      <c r="F5" s="54"/>
      <c r="G5" s="54"/>
      <c r="H5" s="130" t="s">
        <v>207</v>
      </c>
    </row>
    <row r="6" spans="1:8" ht="14.25">
      <c r="A6" s="112"/>
      <c r="B6" s="112"/>
      <c r="C6" s="129"/>
      <c r="D6" s="110"/>
      <c r="E6" s="79" t="s">
        <v>73</v>
      </c>
      <c r="F6" s="80" t="s">
        <v>299</v>
      </c>
      <c r="G6" s="75" t="s">
        <v>300</v>
      </c>
      <c r="H6" s="126"/>
    </row>
    <row r="7" spans="1:8" ht="14.25">
      <c r="A7" s="14"/>
      <c r="B7" s="34" t="s">
        <v>63</v>
      </c>
      <c r="C7" s="20"/>
      <c r="D7" s="10"/>
      <c r="E7" s="10"/>
      <c r="F7" s="10"/>
      <c r="G7" s="16"/>
      <c r="H7" s="78"/>
    </row>
    <row r="8" spans="1:8" ht="14.25">
      <c r="A8" s="14" t="s">
        <v>81</v>
      </c>
      <c r="B8" s="34" t="s">
        <v>82</v>
      </c>
      <c r="C8" s="20"/>
      <c r="D8" s="10"/>
      <c r="E8" s="10"/>
      <c r="F8" s="10"/>
      <c r="G8" s="16"/>
      <c r="H8" s="78"/>
    </row>
    <row r="9" spans="1:8" ht="14.25">
      <c r="A9" s="14"/>
      <c r="B9" s="34"/>
      <c r="C9" s="20"/>
      <c r="D9" s="10"/>
      <c r="E9" s="10"/>
      <c r="F9" s="10"/>
      <c r="G9" s="16"/>
      <c r="H9" s="78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H7" sqref="H7"/>
    </sheetView>
  </sheetViews>
  <sheetFormatPr defaultColWidth="8.796875" defaultRowHeight="15"/>
  <cols>
    <col min="1" max="3" width="4.59765625" style="0" customWidth="1"/>
    <col min="4" max="4" width="13.69921875" style="0" customWidth="1"/>
    <col min="5" max="5" width="74" style="0" customWidth="1"/>
    <col min="6" max="8" width="14.59765625" style="0" customWidth="1"/>
  </cols>
  <sheetData>
    <row r="1" spans="1:8" ht="14.25">
      <c r="A1" s="3"/>
      <c r="B1" s="3"/>
      <c r="C1" s="3"/>
      <c r="D1" s="3"/>
      <c r="E1" s="3"/>
      <c r="F1" s="3"/>
      <c r="G1" s="3"/>
      <c r="H1" s="50" t="s">
        <v>305</v>
      </c>
    </row>
    <row r="2" spans="1:8" ht="22.5">
      <c r="A2" s="108" t="s">
        <v>302</v>
      </c>
      <c r="B2" s="108"/>
      <c r="C2" s="108"/>
      <c r="D2" s="108"/>
      <c r="E2" s="108"/>
      <c r="F2" s="108"/>
      <c r="G2" s="108"/>
      <c r="H2" s="108"/>
    </row>
    <row r="3" spans="1:8" ht="14.25">
      <c r="A3" s="13" t="s">
        <v>55</v>
      </c>
      <c r="B3" s="13"/>
      <c r="C3" s="13"/>
      <c r="D3" s="13"/>
      <c r="E3" s="13"/>
      <c r="F3" s="30"/>
      <c r="G3" s="30"/>
      <c r="H3" s="27" t="s">
        <v>54</v>
      </c>
    </row>
    <row r="4" spans="1:8" ht="14.25">
      <c r="A4" s="25" t="s">
        <v>56</v>
      </c>
      <c r="B4" s="25"/>
      <c r="C4" s="25"/>
      <c r="D4" s="64"/>
      <c r="E4" s="65"/>
      <c r="F4" s="113" t="s">
        <v>304</v>
      </c>
      <c r="G4" s="113"/>
      <c r="H4" s="113"/>
    </row>
    <row r="5" spans="1:8" ht="14.25">
      <c r="A5" s="38" t="s">
        <v>57</v>
      </c>
      <c r="B5" s="58"/>
      <c r="C5" s="60"/>
      <c r="D5" s="127" t="s">
        <v>61</v>
      </c>
      <c r="E5" s="111" t="s">
        <v>108</v>
      </c>
      <c r="F5" s="109" t="s">
        <v>63</v>
      </c>
      <c r="G5" s="109" t="s">
        <v>109</v>
      </c>
      <c r="H5" s="113" t="s">
        <v>110</v>
      </c>
    </row>
    <row r="6" spans="1:8" ht="14.25">
      <c r="A6" s="26" t="s">
        <v>58</v>
      </c>
      <c r="B6" s="26" t="s">
        <v>59</v>
      </c>
      <c r="C6" s="40" t="s">
        <v>60</v>
      </c>
      <c r="D6" s="131"/>
      <c r="E6" s="112"/>
      <c r="F6" s="110"/>
      <c r="G6" s="110"/>
      <c r="H6" s="114"/>
    </row>
    <row r="7" spans="1:8" ht="14.25">
      <c r="A7" s="14"/>
      <c r="B7" s="14"/>
      <c r="C7" s="14"/>
      <c r="D7" s="14"/>
      <c r="E7" s="14" t="s">
        <v>63</v>
      </c>
      <c r="F7" s="16"/>
      <c r="G7" s="20"/>
      <c r="H7" s="16"/>
    </row>
    <row r="8" spans="1:8" ht="14.25">
      <c r="A8" s="14"/>
      <c r="B8" s="14"/>
      <c r="C8" s="14"/>
      <c r="D8" s="14" t="s">
        <v>81</v>
      </c>
      <c r="E8" s="14" t="s">
        <v>82</v>
      </c>
      <c r="F8" s="16"/>
      <c r="G8" s="20"/>
      <c r="H8" s="16"/>
    </row>
    <row r="9" spans="1:8" ht="14.25">
      <c r="A9" s="14"/>
      <c r="B9" s="14"/>
      <c r="C9" s="14"/>
      <c r="D9" s="14"/>
      <c r="E9" s="14"/>
      <c r="F9" s="16"/>
      <c r="G9" s="20"/>
      <c r="H9" s="16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C36" sqref="C36"/>
    </sheetView>
  </sheetViews>
  <sheetFormatPr defaultColWidth="8.796875" defaultRowHeight="15"/>
  <cols>
    <col min="1" max="1" width="12.5" style="0" customWidth="1"/>
    <col min="2" max="2" width="31.09765625" style="0" customWidth="1"/>
    <col min="3" max="8" width="14.5" style="0" customWidth="1"/>
  </cols>
  <sheetData>
    <row r="1" spans="1:8" ht="14.25">
      <c r="A1" s="11"/>
      <c r="B1" s="11"/>
      <c r="C1" s="11"/>
      <c r="D1" s="11"/>
      <c r="E1" s="67"/>
      <c r="F1" s="11"/>
      <c r="G1" s="11"/>
      <c r="H1" s="39" t="s">
        <v>307</v>
      </c>
    </row>
    <row r="2" spans="1:8" ht="22.5">
      <c r="A2" s="108" t="s">
        <v>303</v>
      </c>
      <c r="B2" s="108"/>
      <c r="C2" s="108"/>
      <c r="D2" s="108"/>
      <c r="E2" s="108"/>
      <c r="F2" s="108"/>
      <c r="G2" s="108"/>
      <c r="H2" s="108"/>
    </row>
    <row r="3" spans="1:8" ht="14.25">
      <c r="A3" s="30" t="s">
        <v>55</v>
      </c>
      <c r="B3" s="4"/>
      <c r="C3" s="4"/>
      <c r="D3" s="4"/>
      <c r="E3" s="4"/>
      <c r="F3" s="4"/>
      <c r="G3" s="4"/>
      <c r="H3" s="27" t="s">
        <v>54</v>
      </c>
    </row>
    <row r="4" spans="1:8" ht="14.25">
      <c r="A4" s="111" t="s">
        <v>295</v>
      </c>
      <c r="B4" s="111" t="s">
        <v>296</v>
      </c>
      <c r="C4" s="113" t="s">
        <v>297</v>
      </c>
      <c r="D4" s="113"/>
      <c r="E4" s="113"/>
      <c r="F4" s="113"/>
      <c r="G4" s="113"/>
      <c r="H4" s="113"/>
    </row>
    <row r="5" spans="1:8" ht="14.25">
      <c r="A5" s="111"/>
      <c r="B5" s="111"/>
      <c r="C5" s="128" t="s">
        <v>63</v>
      </c>
      <c r="D5" s="125" t="s">
        <v>202</v>
      </c>
      <c r="E5" s="68" t="s">
        <v>298</v>
      </c>
      <c r="F5" s="54"/>
      <c r="G5" s="54"/>
      <c r="H5" s="130" t="s">
        <v>207</v>
      </c>
    </row>
    <row r="6" spans="1:8" ht="14.25">
      <c r="A6" s="112"/>
      <c r="B6" s="112"/>
      <c r="C6" s="129"/>
      <c r="D6" s="110"/>
      <c r="E6" s="79" t="s">
        <v>73</v>
      </c>
      <c r="F6" s="80" t="s">
        <v>299</v>
      </c>
      <c r="G6" s="75" t="s">
        <v>300</v>
      </c>
      <c r="H6" s="126"/>
    </row>
    <row r="7" spans="1:8" ht="14.25">
      <c r="A7" s="14"/>
      <c r="B7" s="34" t="s">
        <v>63</v>
      </c>
      <c r="C7" s="20"/>
      <c r="D7" s="10"/>
      <c r="E7" s="10"/>
      <c r="F7" s="10"/>
      <c r="G7" s="16"/>
      <c r="H7" s="78"/>
    </row>
    <row r="8" spans="1:8" ht="14.25">
      <c r="A8" s="14" t="s">
        <v>81</v>
      </c>
      <c r="B8" s="34" t="s">
        <v>82</v>
      </c>
      <c r="C8" s="20"/>
      <c r="D8" s="10"/>
      <c r="E8" s="10"/>
      <c r="F8" s="10"/>
      <c r="G8" s="16"/>
      <c r="H8" s="78"/>
    </row>
    <row r="9" spans="1:8" ht="14.25">
      <c r="A9" s="14"/>
      <c r="B9" s="34"/>
      <c r="C9" s="20"/>
      <c r="D9" s="10"/>
      <c r="E9" s="10"/>
      <c r="F9" s="10"/>
      <c r="G9" s="16"/>
      <c r="H9" s="78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I18" sqref="I18"/>
    </sheetView>
  </sheetViews>
  <sheetFormatPr defaultColWidth="8.796875" defaultRowHeight="15"/>
  <cols>
    <col min="1" max="3" width="4.59765625" style="0" customWidth="1"/>
    <col min="4" max="4" width="13.69921875" style="0" customWidth="1"/>
    <col min="5" max="5" width="74" style="0" customWidth="1"/>
    <col min="6" max="8" width="14.59765625" style="0" customWidth="1"/>
  </cols>
  <sheetData>
    <row r="1" spans="1:8" ht="14.25">
      <c r="A1" s="3"/>
      <c r="B1" s="3"/>
      <c r="C1" s="3"/>
      <c r="D1" s="3"/>
      <c r="E1" s="3"/>
      <c r="F1" s="3"/>
      <c r="G1" s="3"/>
      <c r="H1" s="50" t="s">
        <v>310</v>
      </c>
    </row>
    <row r="2" spans="1:8" ht="22.5">
      <c r="A2" s="108" t="s">
        <v>306</v>
      </c>
      <c r="B2" s="108"/>
      <c r="C2" s="108"/>
      <c r="D2" s="108"/>
      <c r="E2" s="108"/>
      <c r="F2" s="108"/>
      <c r="G2" s="108"/>
      <c r="H2" s="108"/>
    </row>
    <row r="3" spans="1:8" ht="14.25">
      <c r="A3" s="13" t="s">
        <v>55</v>
      </c>
      <c r="B3" s="13"/>
      <c r="C3" s="13"/>
      <c r="D3" s="13"/>
      <c r="E3" s="13"/>
      <c r="F3" s="30"/>
      <c r="G3" s="30"/>
      <c r="H3" s="27" t="s">
        <v>54</v>
      </c>
    </row>
    <row r="4" spans="1:8" ht="14.25">
      <c r="A4" s="25" t="s">
        <v>56</v>
      </c>
      <c r="B4" s="25"/>
      <c r="C4" s="25"/>
      <c r="D4" s="64"/>
      <c r="E4" s="65"/>
      <c r="F4" s="113" t="s">
        <v>309</v>
      </c>
      <c r="G4" s="113"/>
      <c r="H4" s="113"/>
    </row>
    <row r="5" spans="1:8" ht="14.25">
      <c r="A5" s="38" t="s">
        <v>57</v>
      </c>
      <c r="B5" s="58"/>
      <c r="C5" s="60"/>
      <c r="D5" s="127" t="s">
        <v>61</v>
      </c>
      <c r="E5" s="111" t="s">
        <v>108</v>
      </c>
      <c r="F5" s="109" t="s">
        <v>63</v>
      </c>
      <c r="G5" s="109" t="s">
        <v>109</v>
      </c>
      <c r="H5" s="113" t="s">
        <v>110</v>
      </c>
    </row>
    <row r="6" spans="1:8" ht="14.25">
      <c r="A6" s="26" t="s">
        <v>58</v>
      </c>
      <c r="B6" s="26" t="s">
        <v>59</v>
      </c>
      <c r="C6" s="40" t="s">
        <v>60</v>
      </c>
      <c r="D6" s="131"/>
      <c r="E6" s="112"/>
      <c r="F6" s="110"/>
      <c r="G6" s="110"/>
      <c r="H6" s="114"/>
    </row>
    <row r="7" spans="1:8" ht="14.25">
      <c r="A7" s="14"/>
      <c r="B7" s="14"/>
      <c r="C7" s="14"/>
      <c r="D7" s="14"/>
      <c r="E7" s="14" t="s">
        <v>63</v>
      </c>
      <c r="F7" s="16"/>
      <c r="G7" s="20"/>
      <c r="H7" s="16"/>
    </row>
    <row r="8" spans="1:8" ht="14.25">
      <c r="A8" s="14"/>
      <c r="B8" s="14"/>
      <c r="C8" s="14"/>
      <c r="D8" s="14" t="s">
        <v>81</v>
      </c>
      <c r="E8" s="14" t="s">
        <v>82</v>
      </c>
      <c r="F8" s="16"/>
      <c r="G8" s="20"/>
      <c r="H8" s="16"/>
    </row>
    <row r="9" spans="1:8" ht="14.25">
      <c r="A9" s="14"/>
      <c r="B9" s="14"/>
      <c r="C9" s="14"/>
      <c r="D9" s="14"/>
      <c r="E9" s="14"/>
      <c r="F9" s="16"/>
      <c r="G9" s="20"/>
      <c r="H9" s="16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:I1"/>
    </sheetView>
  </sheetViews>
  <sheetFormatPr defaultColWidth="8.796875" defaultRowHeight="15"/>
  <cols>
    <col min="1" max="1" width="32.09765625" style="0" customWidth="1"/>
    <col min="2" max="4" width="11" style="0" customWidth="1"/>
    <col min="5" max="5" width="40.3984375" style="0" customWidth="1"/>
    <col min="6" max="6" width="10.69921875" style="0" customWidth="1"/>
    <col min="7" max="7" width="12.59765625" style="0" customWidth="1"/>
    <col min="8" max="8" width="10.69921875" style="0" customWidth="1"/>
    <col min="9" max="9" width="32.5" style="0" customWidth="1"/>
  </cols>
  <sheetData>
    <row r="1" spans="1:9" ht="20.25">
      <c r="A1" s="132" t="s">
        <v>308</v>
      </c>
      <c r="B1" s="132"/>
      <c r="C1" s="132"/>
      <c r="D1" s="132"/>
      <c r="E1" s="132"/>
      <c r="F1" s="132"/>
      <c r="G1" s="132"/>
      <c r="H1" s="132"/>
      <c r="I1" s="132"/>
    </row>
    <row r="2" spans="1:9" ht="14.25">
      <c r="A2" s="133" t="s">
        <v>311</v>
      </c>
      <c r="B2" s="133"/>
      <c r="C2" s="133"/>
      <c r="D2" s="133"/>
      <c r="E2" s="133"/>
      <c r="F2" s="134"/>
      <c r="G2" s="134"/>
      <c r="H2" s="134"/>
      <c r="I2" s="134"/>
    </row>
    <row r="3" spans="1:9" ht="14.25">
      <c r="A3" s="135" t="s">
        <v>312</v>
      </c>
      <c r="B3" s="135" t="s">
        <v>313</v>
      </c>
      <c r="C3" s="135" t="s">
        <v>313</v>
      </c>
      <c r="D3" s="135" t="s">
        <v>313</v>
      </c>
      <c r="E3" s="136" t="s">
        <v>317</v>
      </c>
      <c r="F3" s="137" t="s">
        <v>318</v>
      </c>
      <c r="G3" s="137"/>
      <c r="H3" s="137"/>
      <c r="I3" s="137"/>
    </row>
    <row r="4" spans="1:9" ht="14.25">
      <c r="A4" s="135" t="s">
        <v>312</v>
      </c>
      <c r="B4" s="135" t="s">
        <v>313</v>
      </c>
      <c r="C4" s="135" t="s">
        <v>313</v>
      </c>
      <c r="D4" s="135" t="s">
        <v>313</v>
      </c>
      <c r="E4" s="136" t="s">
        <v>317</v>
      </c>
      <c r="F4" s="137"/>
      <c r="G4" s="137"/>
      <c r="H4" s="137"/>
      <c r="I4" s="137"/>
    </row>
    <row r="5" spans="1:9" ht="14.25">
      <c r="A5" s="95"/>
      <c r="B5" s="51" t="s">
        <v>314</v>
      </c>
      <c r="C5" s="51" t="s">
        <v>315</v>
      </c>
      <c r="D5" s="51" t="s">
        <v>316</v>
      </c>
      <c r="E5" s="104"/>
      <c r="F5" s="84" t="s">
        <v>319</v>
      </c>
      <c r="G5" s="82" t="s">
        <v>320</v>
      </c>
      <c r="H5" s="84" t="s">
        <v>321</v>
      </c>
      <c r="I5" s="82" t="s">
        <v>322</v>
      </c>
    </row>
    <row r="6" spans="1:9" ht="24">
      <c r="A6" s="101" t="s">
        <v>323</v>
      </c>
      <c r="B6" s="55">
        <v>2226000</v>
      </c>
      <c r="C6" s="55">
        <v>2226000</v>
      </c>
      <c r="D6" s="55">
        <v>0</v>
      </c>
      <c r="E6" s="17"/>
      <c r="F6" s="17"/>
      <c r="G6" s="17"/>
      <c r="H6" s="17"/>
      <c r="I6" s="17"/>
    </row>
    <row r="7" spans="1:9" ht="14.25">
      <c r="A7" s="138" t="s">
        <v>324</v>
      </c>
      <c r="B7" s="141">
        <v>320000</v>
      </c>
      <c r="C7" s="141">
        <v>320000</v>
      </c>
      <c r="D7" s="141">
        <v>0</v>
      </c>
      <c r="E7" s="144" t="s">
        <v>325</v>
      </c>
      <c r="F7" s="144" t="s">
        <v>326</v>
      </c>
      <c r="G7" s="17" t="s">
        <v>327</v>
      </c>
      <c r="H7" s="17" t="s">
        <v>328</v>
      </c>
      <c r="I7" s="17" t="s">
        <v>329</v>
      </c>
    </row>
    <row r="8" spans="1:9" ht="24">
      <c r="A8" s="139"/>
      <c r="B8" s="142"/>
      <c r="C8" s="142"/>
      <c r="D8" s="142"/>
      <c r="E8" s="145"/>
      <c r="F8" s="145"/>
      <c r="G8" s="17" t="s">
        <v>330</v>
      </c>
      <c r="H8" s="17" t="s">
        <v>331</v>
      </c>
      <c r="I8" s="17">
        <v>0</v>
      </c>
    </row>
    <row r="9" spans="1:9" ht="14.25">
      <c r="A9" s="139"/>
      <c r="B9" s="142"/>
      <c r="C9" s="142"/>
      <c r="D9" s="142"/>
      <c r="E9" s="145"/>
      <c r="F9" s="145"/>
      <c r="G9" s="17" t="s">
        <v>332</v>
      </c>
      <c r="H9" s="17" t="s">
        <v>333</v>
      </c>
      <c r="I9" s="17" t="s">
        <v>334</v>
      </c>
    </row>
    <row r="10" spans="1:9" ht="14.25">
      <c r="A10" s="139"/>
      <c r="B10" s="142"/>
      <c r="C10" s="142"/>
      <c r="D10" s="142"/>
      <c r="E10" s="145"/>
      <c r="F10" s="146"/>
      <c r="G10" s="17" t="s">
        <v>335</v>
      </c>
      <c r="H10" s="17" t="s">
        <v>336</v>
      </c>
      <c r="I10" s="17" t="s">
        <v>337</v>
      </c>
    </row>
    <row r="11" spans="1:9" ht="24">
      <c r="A11" s="139"/>
      <c r="B11" s="142"/>
      <c r="C11" s="142"/>
      <c r="D11" s="142"/>
      <c r="E11" s="145"/>
      <c r="F11" s="17" t="s">
        <v>338</v>
      </c>
      <c r="G11" s="17" t="s">
        <v>339</v>
      </c>
      <c r="H11" s="17" t="s">
        <v>340</v>
      </c>
      <c r="I11" s="17"/>
    </row>
    <row r="12" spans="1:9" ht="24">
      <c r="A12" s="140"/>
      <c r="B12" s="143"/>
      <c r="C12" s="143"/>
      <c r="D12" s="143"/>
      <c r="E12" s="146"/>
      <c r="F12" s="17" t="s">
        <v>341</v>
      </c>
      <c r="G12" s="17" t="s">
        <v>341</v>
      </c>
      <c r="H12" s="17" t="s">
        <v>342</v>
      </c>
      <c r="I12" s="17" t="s">
        <v>343</v>
      </c>
    </row>
    <row r="13" spans="1:9" ht="14.25">
      <c r="A13" s="138" t="s">
        <v>344</v>
      </c>
      <c r="B13" s="141">
        <v>20000</v>
      </c>
      <c r="C13" s="141">
        <v>20000</v>
      </c>
      <c r="D13" s="141">
        <v>0</v>
      </c>
      <c r="E13" s="144" t="s">
        <v>345</v>
      </c>
      <c r="F13" s="144" t="s">
        <v>326</v>
      </c>
      <c r="G13" s="17" t="s">
        <v>327</v>
      </c>
      <c r="H13" s="17" t="s">
        <v>346</v>
      </c>
      <c r="I13" s="17"/>
    </row>
    <row r="14" spans="1:9" ht="24">
      <c r="A14" s="139"/>
      <c r="B14" s="142"/>
      <c r="C14" s="142"/>
      <c r="D14" s="142"/>
      <c r="E14" s="145"/>
      <c r="F14" s="145"/>
      <c r="G14" s="17" t="s">
        <v>330</v>
      </c>
      <c r="H14" s="17" t="s">
        <v>347</v>
      </c>
      <c r="I14" s="42">
        <v>1</v>
      </c>
    </row>
    <row r="15" spans="1:9" ht="14.25">
      <c r="A15" s="139"/>
      <c r="B15" s="142"/>
      <c r="C15" s="142"/>
      <c r="D15" s="142"/>
      <c r="E15" s="145"/>
      <c r="F15" s="145"/>
      <c r="G15" s="17" t="s">
        <v>332</v>
      </c>
      <c r="H15" s="17" t="s">
        <v>333</v>
      </c>
      <c r="I15" s="17" t="s">
        <v>334</v>
      </c>
    </row>
    <row r="16" spans="1:9" ht="24">
      <c r="A16" s="139"/>
      <c r="B16" s="142"/>
      <c r="C16" s="142"/>
      <c r="D16" s="142"/>
      <c r="E16" s="145"/>
      <c r="F16" s="146"/>
      <c r="G16" s="17" t="s">
        <v>335</v>
      </c>
      <c r="H16" s="17" t="s">
        <v>344</v>
      </c>
      <c r="I16" s="17" t="s">
        <v>348</v>
      </c>
    </row>
    <row r="17" spans="1:9" ht="24">
      <c r="A17" s="139"/>
      <c r="B17" s="142"/>
      <c r="C17" s="142"/>
      <c r="D17" s="142"/>
      <c r="E17" s="145"/>
      <c r="F17" s="17" t="s">
        <v>338</v>
      </c>
      <c r="G17" s="17" t="s">
        <v>349</v>
      </c>
      <c r="H17" s="17" t="s">
        <v>350</v>
      </c>
      <c r="I17" s="42">
        <v>1</v>
      </c>
    </row>
    <row r="18" spans="1:9" ht="24">
      <c r="A18" s="140"/>
      <c r="B18" s="143"/>
      <c r="C18" s="143"/>
      <c r="D18" s="143"/>
      <c r="E18" s="146"/>
      <c r="F18" s="17" t="s">
        <v>341</v>
      </c>
      <c r="G18" s="17" t="s">
        <v>341</v>
      </c>
      <c r="H18" s="17" t="s">
        <v>351</v>
      </c>
      <c r="I18" s="17" t="s">
        <v>352</v>
      </c>
    </row>
    <row r="19" spans="1:9" ht="24">
      <c r="A19" s="138" t="s">
        <v>353</v>
      </c>
      <c r="B19" s="141">
        <v>750000</v>
      </c>
      <c r="C19" s="141">
        <v>750000</v>
      </c>
      <c r="D19" s="141">
        <v>0</v>
      </c>
      <c r="E19" s="144" t="s">
        <v>354</v>
      </c>
      <c r="F19" s="144" t="s">
        <v>326</v>
      </c>
      <c r="G19" s="144" t="s">
        <v>327</v>
      </c>
      <c r="H19" s="17" t="s">
        <v>355</v>
      </c>
      <c r="I19" s="17" t="s">
        <v>356</v>
      </c>
    </row>
    <row r="20" spans="1:9" ht="24">
      <c r="A20" s="139"/>
      <c r="B20" s="142"/>
      <c r="C20" s="142"/>
      <c r="D20" s="142"/>
      <c r="E20" s="145"/>
      <c r="F20" s="145"/>
      <c r="G20" s="146"/>
      <c r="H20" s="17" t="s">
        <v>357</v>
      </c>
      <c r="I20" s="17" t="s">
        <v>358</v>
      </c>
    </row>
    <row r="21" spans="1:9" ht="24">
      <c r="A21" s="139"/>
      <c r="B21" s="142"/>
      <c r="C21" s="142"/>
      <c r="D21" s="142"/>
      <c r="E21" s="145"/>
      <c r="F21" s="145"/>
      <c r="G21" s="17" t="s">
        <v>330</v>
      </c>
      <c r="H21" s="17" t="s">
        <v>359</v>
      </c>
      <c r="I21" s="42">
        <v>1</v>
      </c>
    </row>
    <row r="22" spans="1:9" ht="14.25">
      <c r="A22" s="139"/>
      <c r="B22" s="142"/>
      <c r="C22" s="142"/>
      <c r="D22" s="142"/>
      <c r="E22" s="145"/>
      <c r="F22" s="145"/>
      <c r="G22" s="17" t="s">
        <v>332</v>
      </c>
      <c r="H22" s="17" t="s">
        <v>333</v>
      </c>
      <c r="I22" s="17" t="s">
        <v>334</v>
      </c>
    </row>
    <row r="23" spans="1:9" ht="48">
      <c r="A23" s="139"/>
      <c r="B23" s="142"/>
      <c r="C23" s="142"/>
      <c r="D23" s="142"/>
      <c r="E23" s="145"/>
      <c r="F23" s="146"/>
      <c r="G23" s="17" t="s">
        <v>335</v>
      </c>
      <c r="H23" s="17" t="s">
        <v>360</v>
      </c>
      <c r="I23" s="17" t="s">
        <v>361</v>
      </c>
    </row>
    <row r="24" spans="1:9" ht="24">
      <c r="A24" s="139"/>
      <c r="B24" s="142"/>
      <c r="C24" s="142"/>
      <c r="D24" s="142"/>
      <c r="E24" s="145"/>
      <c r="F24" s="144" t="s">
        <v>338</v>
      </c>
      <c r="G24" s="17" t="s">
        <v>339</v>
      </c>
      <c r="H24" s="17" t="s">
        <v>362</v>
      </c>
      <c r="I24" s="17" t="s">
        <v>329</v>
      </c>
    </row>
    <row r="25" spans="1:9" ht="14.25">
      <c r="A25" s="139"/>
      <c r="B25" s="142"/>
      <c r="C25" s="142"/>
      <c r="D25" s="142"/>
      <c r="E25" s="145"/>
      <c r="F25" s="146"/>
      <c r="G25" s="17" t="s">
        <v>349</v>
      </c>
      <c r="H25" s="17" t="s">
        <v>363</v>
      </c>
      <c r="I25" s="17" t="s">
        <v>364</v>
      </c>
    </row>
    <row r="26" spans="1:9" ht="24">
      <c r="A26" s="140"/>
      <c r="B26" s="143"/>
      <c r="C26" s="143"/>
      <c r="D26" s="143"/>
      <c r="E26" s="146"/>
      <c r="F26" s="17" t="s">
        <v>341</v>
      </c>
      <c r="G26" s="17" t="s">
        <v>341</v>
      </c>
      <c r="H26" s="17" t="s">
        <v>342</v>
      </c>
      <c r="I26" s="17" t="s">
        <v>343</v>
      </c>
    </row>
    <row r="27" spans="1:9" ht="14.25">
      <c r="A27" s="138" t="s">
        <v>365</v>
      </c>
      <c r="B27" s="141">
        <v>200000</v>
      </c>
      <c r="C27" s="141">
        <v>200000</v>
      </c>
      <c r="D27" s="141">
        <v>0</v>
      </c>
      <c r="E27" s="144" t="s">
        <v>366</v>
      </c>
      <c r="F27" s="144" t="s">
        <v>326</v>
      </c>
      <c r="G27" s="17" t="s">
        <v>327</v>
      </c>
      <c r="H27" s="17" t="s">
        <v>328</v>
      </c>
      <c r="I27" s="17" t="s">
        <v>329</v>
      </c>
    </row>
    <row r="28" spans="1:9" ht="24">
      <c r="A28" s="139"/>
      <c r="B28" s="142"/>
      <c r="C28" s="142"/>
      <c r="D28" s="142"/>
      <c r="E28" s="145"/>
      <c r="F28" s="145"/>
      <c r="G28" s="17" t="s">
        <v>330</v>
      </c>
      <c r="H28" s="17" t="s">
        <v>367</v>
      </c>
      <c r="I28" s="17">
        <v>0</v>
      </c>
    </row>
    <row r="29" spans="1:9" ht="14.25">
      <c r="A29" s="139"/>
      <c r="B29" s="142"/>
      <c r="C29" s="142"/>
      <c r="D29" s="142"/>
      <c r="E29" s="145"/>
      <c r="F29" s="145"/>
      <c r="G29" s="17" t="s">
        <v>332</v>
      </c>
      <c r="H29" s="17" t="s">
        <v>333</v>
      </c>
      <c r="I29" s="17" t="s">
        <v>334</v>
      </c>
    </row>
    <row r="30" spans="1:9" ht="14.25">
      <c r="A30" s="139"/>
      <c r="B30" s="142"/>
      <c r="C30" s="142"/>
      <c r="D30" s="142"/>
      <c r="E30" s="145"/>
      <c r="F30" s="146"/>
      <c r="G30" s="17" t="s">
        <v>335</v>
      </c>
      <c r="H30" s="17" t="s">
        <v>368</v>
      </c>
      <c r="I30" s="17" t="s">
        <v>369</v>
      </c>
    </row>
    <row r="31" spans="1:9" ht="24">
      <c r="A31" s="139"/>
      <c r="B31" s="142"/>
      <c r="C31" s="142"/>
      <c r="D31" s="142"/>
      <c r="E31" s="145"/>
      <c r="F31" s="17" t="s">
        <v>338</v>
      </c>
      <c r="G31" s="17" t="s">
        <v>339</v>
      </c>
      <c r="H31" s="17" t="s">
        <v>370</v>
      </c>
      <c r="I31" s="17" t="s">
        <v>371</v>
      </c>
    </row>
    <row r="32" spans="1:9" ht="24">
      <c r="A32" s="140"/>
      <c r="B32" s="143"/>
      <c r="C32" s="143"/>
      <c r="D32" s="143"/>
      <c r="E32" s="146"/>
      <c r="F32" s="17" t="s">
        <v>341</v>
      </c>
      <c r="G32" s="17" t="s">
        <v>341</v>
      </c>
      <c r="H32" s="17" t="s">
        <v>342</v>
      </c>
      <c r="I32" s="17" t="s">
        <v>343</v>
      </c>
    </row>
    <row r="33" spans="1:9" ht="36">
      <c r="A33" s="138" t="s">
        <v>372</v>
      </c>
      <c r="B33" s="141">
        <v>300000</v>
      </c>
      <c r="C33" s="141">
        <v>300000</v>
      </c>
      <c r="D33" s="141">
        <v>0</v>
      </c>
      <c r="E33" s="144" t="s">
        <v>373</v>
      </c>
      <c r="F33" s="144" t="s">
        <v>326</v>
      </c>
      <c r="G33" s="144" t="s">
        <v>327</v>
      </c>
      <c r="H33" s="17" t="s">
        <v>374</v>
      </c>
      <c r="I33" s="17">
        <f>80%</f>
        <v>0.8</v>
      </c>
    </row>
    <row r="34" spans="1:9" ht="24">
      <c r="A34" s="139"/>
      <c r="B34" s="142"/>
      <c r="C34" s="142"/>
      <c r="D34" s="142"/>
      <c r="E34" s="145"/>
      <c r="F34" s="145"/>
      <c r="G34" s="145"/>
      <c r="H34" s="17" t="s">
        <v>375</v>
      </c>
      <c r="I34" s="17">
        <f>80%</f>
        <v>0.8</v>
      </c>
    </row>
    <row r="35" spans="1:9" ht="24">
      <c r="A35" s="139"/>
      <c r="B35" s="142"/>
      <c r="C35" s="142"/>
      <c r="D35" s="142"/>
      <c r="E35" s="145"/>
      <c r="F35" s="145"/>
      <c r="G35" s="146"/>
      <c r="H35" s="17" t="s">
        <v>376</v>
      </c>
      <c r="I35" s="17"/>
    </row>
    <row r="36" spans="1:9" ht="36">
      <c r="A36" s="139"/>
      <c r="B36" s="142"/>
      <c r="C36" s="142"/>
      <c r="D36" s="142"/>
      <c r="E36" s="145"/>
      <c r="F36" s="145"/>
      <c r="G36" s="17" t="s">
        <v>330</v>
      </c>
      <c r="H36" s="17" t="s">
        <v>377</v>
      </c>
      <c r="I36" s="17">
        <f>100%</f>
        <v>1</v>
      </c>
    </row>
    <row r="37" spans="1:9" ht="14.25">
      <c r="A37" s="139"/>
      <c r="B37" s="142"/>
      <c r="C37" s="142"/>
      <c r="D37" s="142"/>
      <c r="E37" s="145"/>
      <c r="F37" s="145"/>
      <c r="G37" s="17" t="s">
        <v>332</v>
      </c>
      <c r="H37" s="17" t="s">
        <v>333</v>
      </c>
      <c r="I37" s="17" t="s">
        <v>334</v>
      </c>
    </row>
    <row r="38" spans="1:9" ht="48">
      <c r="A38" s="139"/>
      <c r="B38" s="142"/>
      <c r="C38" s="142"/>
      <c r="D38" s="142"/>
      <c r="E38" s="145"/>
      <c r="F38" s="146"/>
      <c r="G38" s="17" t="s">
        <v>335</v>
      </c>
      <c r="H38" s="17" t="s">
        <v>378</v>
      </c>
      <c r="I38" s="17" t="s">
        <v>379</v>
      </c>
    </row>
    <row r="39" spans="1:9" ht="24">
      <c r="A39" s="139"/>
      <c r="B39" s="142"/>
      <c r="C39" s="142"/>
      <c r="D39" s="142"/>
      <c r="E39" s="145"/>
      <c r="F39" s="17" t="s">
        <v>338</v>
      </c>
      <c r="G39" s="17" t="s">
        <v>349</v>
      </c>
      <c r="H39" s="17" t="s">
        <v>380</v>
      </c>
      <c r="I39" s="42">
        <v>1</v>
      </c>
    </row>
    <row r="40" spans="1:9" ht="24">
      <c r="A40" s="139"/>
      <c r="B40" s="142"/>
      <c r="C40" s="142"/>
      <c r="D40" s="142"/>
      <c r="E40" s="145"/>
      <c r="F40" s="144" t="s">
        <v>341</v>
      </c>
      <c r="G40" s="144" t="s">
        <v>341</v>
      </c>
      <c r="H40" s="17" t="s">
        <v>381</v>
      </c>
      <c r="I40" s="17" t="s">
        <v>343</v>
      </c>
    </row>
    <row r="41" spans="1:9" ht="24">
      <c r="A41" s="140"/>
      <c r="B41" s="143"/>
      <c r="C41" s="143"/>
      <c r="D41" s="143"/>
      <c r="E41" s="146"/>
      <c r="F41" s="146"/>
      <c r="G41" s="146"/>
      <c r="H41" s="17" t="s">
        <v>342</v>
      </c>
      <c r="I41" s="17" t="s">
        <v>343</v>
      </c>
    </row>
    <row r="42" spans="1:9" ht="14.25">
      <c r="A42" s="138" t="s">
        <v>382</v>
      </c>
      <c r="B42" s="141">
        <v>75000</v>
      </c>
      <c r="C42" s="141">
        <v>75000</v>
      </c>
      <c r="D42" s="141">
        <v>0</v>
      </c>
      <c r="E42" s="144" t="s">
        <v>383</v>
      </c>
      <c r="F42" s="144" t="s">
        <v>326</v>
      </c>
      <c r="G42" s="17" t="s">
        <v>327</v>
      </c>
      <c r="H42" s="17" t="s">
        <v>384</v>
      </c>
      <c r="I42" s="17" t="s">
        <v>385</v>
      </c>
    </row>
    <row r="43" spans="1:9" ht="24">
      <c r="A43" s="139"/>
      <c r="B43" s="142"/>
      <c r="C43" s="142"/>
      <c r="D43" s="142"/>
      <c r="E43" s="145"/>
      <c r="F43" s="145"/>
      <c r="G43" s="17" t="s">
        <v>330</v>
      </c>
      <c r="H43" s="17" t="s">
        <v>386</v>
      </c>
      <c r="I43" s="17" t="s">
        <v>343</v>
      </c>
    </row>
    <row r="44" spans="1:9" ht="14.25">
      <c r="A44" s="139"/>
      <c r="B44" s="142"/>
      <c r="C44" s="142"/>
      <c r="D44" s="142"/>
      <c r="E44" s="145"/>
      <c r="F44" s="145"/>
      <c r="G44" s="17" t="s">
        <v>332</v>
      </c>
      <c r="H44" s="17" t="s">
        <v>333</v>
      </c>
      <c r="I44" s="17" t="s">
        <v>387</v>
      </c>
    </row>
    <row r="45" spans="1:9" ht="24">
      <c r="A45" s="139"/>
      <c r="B45" s="142"/>
      <c r="C45" s="142"/>
      <c r="D45" s="142"/>
      <c r="E45" s="145"/>
      <c r="F45" s="146"/>
      <c r="G45" s="17" t="s">
        <v>335</v>
      </c>
      <c r="H45" s="17" t="s">
        <v>388</v>
      </c>
      <c r="I45" s="17" t="s">
        <v>389</v>
      </c>
    </row>
    <row r="46" spans="1:9" ht="24">
      <c r="A46" s="139"/>
      <c r="B46" s="142"/>
      <c r="C46" s="142"/>
      <c r="D46" s="142"/>
      <c r="E46" s="145"/>
      <c r="F46" s="144" t="s">
        <v>338</v>
      </c>
      <c r="G46" s="17" t="s">
        <v>339</v>
      </c>
      <c r="H46" s="17" t="s">
        <v>390</v>
      </c>
      <c r="I46" s="17" t="s">
        <v>343</v>
      </c>
    </row>
    <row r="47" spans="1:9" ht="24">
      <c r="A47" s="139"/>
      <c r="B47" s="142"/>
      <c r="C47" s="142"/>
      <c r="D47" s="142"/>
      <c r="E47" s="145"/>
      <c r="F47" s="146"/>
      <c r="G47" s="17" t="s">
        <v>391</v>
      </c>
      <c r="H47" s="17" t="s">
        <v>392</v>
      </c>
      <c r="I47" s="17" t="s">
        <v>343</v>
      </c>
    </row>
    <row r="48" spans="1:9" ht="24">
      <c r="A48" s="140"/>
      <c r="B48" s="143"/>
      <c r="C48" s="143"/>
      <c r="D48" s="143"/>
      <c r="E48" s="146"/>
      <c r="F48" s="17" t="s">
        <v>341</v>
      </c>
      <c r="G48" s="17" t="s">
        <v>341</v>
      </c>
      <c r="H48" s="17" t="s">
        <v>342</v>
      </c>
      <c r="I48" s="17" t="s">
        <v>343</v>
      </c>
    </row>
    <row r="49" spans="1:9" ht="14.25">
      <c r="A49" s="138" t="s">
        <v>393</v>
      </c>
      <c r="B49" s="141">
        <v>561000</v>
      </c>
      <c r="C49" s="141">
        <v>561000</v>
      </c>
      <c r="D49" s="141">
        <v>0</v>
      </c>
      <c r="E49" s="144" t="s">
        <v>394</v>
      </c>
      <c r="F49" s="144" t="s">
        <v>326</v>
      </c>
      <c r="G49" s="17" t="s">
        <v>327</v>
      </c>
      <c r="H49" s="17" t="s">
        <v>328</v>
      </c>
      <c r="I49" s="17" t="s">
        <v>329</v>
      </c>
    </row>
    <row r="50" spans="1:9" ht="24">
      <c r="A50" s="139"/>
      <c r="B50" s="142"/>
      <c r="C50" s="142"/>
      <c r="D50" s="142"/>
      <c r="E50" s="145"/>
      <c r="F50" s="145"/>
      <c r="G50" s="17" t="s">
        <v>330</v>
      </c>
      <c r="H50" s="17" t="s">
        <v>367</v>
      </c>
      <c r="I50" s="17">
        <v>0</v>
      </c>
    </row>
    <row r="51" spans="1:9" ht="14.25">
      <c r="A51" s="139"/>
      <c r="B51" s="142"/>
      <c r="C51" s="142"/>
      <c r="D51" s="142"/>
      <c r="E51" s="145"/>
      <c r="F51" s="145"/>
      <c r="G51" s="17" t="s">
        <v>332</v>
      </c>
      <c r="H51" s="17" t="s">
        <v>333</v>
      </c>
      <c r="I51" s="17" t="s">
        <v>334</v>
      </c>
    </row>
    <row r="52" spans="1:9" ht="14.25">
      <c r="A52" s="139"/>
      <c r="B52" s="142"/>
      <c r="C52" s="142"/>
      <c r="D52" s="142"/>
      <c r="E52" s="145"/>
      <c r="F52" s="146"/>
      <c r="G52" s="17" t="s">
        <v>335</v>
      </c>
      <c r="H52" s="17" t="s">
        <v>393</v>
      </c>
      <c r="I52" s="17" t="s">
        <v>395</v>
      </c>
    </row>
    <row r="53" spans="1:9" ht="24">
      <c r="A53" s="139"/>
      <c r="B53" s="142"/>
      <c r="C53" s="142"/>
      <c r="D53" s="142"/>
      <c r="E53" s="145"/>
      <c r="F53" s="144" t="s">
        <v>338</v>
      </c>
      <c r="G53" s="17" t="s">
        <v>339</v>
      </c>
      <c r="H53" s="17" t="s">
        <v>396</v>
      </c>
      <c r="I53" s="17" t="s">
        <v>371</v>
      </c>
    </row>
    <row r="54" spans="1:9" ht="14.25">
      <c r="A54" s="139"/>
      <c r="B54" s="142"/>
      <c r="C54" s="142"/>
      <c r="D54" s="142"/>
      <c r="E54" s="145"/>
      <c r="F54" s="145"/>
      <c r="G54" s="144" t="s">
        <v>349</v>
      </c>
      <c r="H54" s="17" t="s">
        <v>397</v>
      </c>
      <c r="I54" s="17" t="s">
        <v>398</v>
      </c>
    </row>
    <row r="55" spans="1:9" ht="36">
      <c r="A55" s="139"/>
      <c r="B55" s="142"/>
      <c r="C55" s="142"/>
      <c r="D55" s="142"/>
      <c r="E55" s="145"/>
      <c r="F55" s="146"/>
      <c r="G55" s="146"/>
      <c r="H55" s="17" t="s">
        <v>399</v>
      </c>
      <c r="I55" s="42">
        <v>1</v>
      </c>
    </row>
    <row r="56" spans="1:9" ht="24">
      <c r="A56" s="140"/>
      <c r="B56" s="143"/>
      <c r="C56" s="143"/>
      <c r="D56" s="143"/>
      <c r="E56" s="146"/>
      <c r="F56" s="17" t="s">
        <v>341</v>
      </c>
      <c r="G56" s="17" t="s">
        <v>341</v>
      </c>
      <c r="H56" s="17" t="s">
        <v>342</v>
      </c>
      <c r="I56" s="17" t="s">
        <v>343</v>
      </c>
    </row>
  </sheetData>
  <mergeCells count="56">
    <mergeCell ref="G19:G20"/>
    <mergeCell ref="G33:G35"/>
    <mergeCell ref="G40:G41"/>
    <mergeCell ref="G54:G55"/>
    <mergeCell ref="F42:F45"/>
    <mergeCell ref="F46:F47"/>
    <mergeCell ref="F49:F52"/>
    <mergeCell ref="F53:F55"/>
    <mergeCell ref="E33:E41"/>
    <mergeCell ref="E42:E48"/>
    <mergeCell ref="E49:E56"/>
    <mergeCell ref="F7:F10"/>
    <mergeCell ref="F13:F16"/>
    <mergeCell ref="F19:F23"/>
    <mergeCell ref="F24:F25"/>
    <mergeCell ref="F27:F30"/>
    <mergeCell ref="F33:F38"/>
    <mergeCell ref="F40:F41"/>
    <mergeCell ref="E7:E12"/>
    <mergeCell ref="E13:E18"/>
    <mergeCell ref="E19:E26"/>
    <mergeCell ref="E27:E32"/>
    <mergeCell ref="C33:C41"/>
    <mergeCell ref="C42:C48"/>
    <mergeCell ref="C49:C56"/>
    <mergeCell ref="D7:D12"/>
    <mergeCell ref="D13:D18"/>
    <mergeCell ref="D19:D26"/>
    <mergeCell ref="D27:D32"/>
    <mergeCell ref="D33:D41"/>
    <mergeCell ref="D42:D48"/>
    <mergeCell ref="D49:D56"/>
    <mergeCell ref="C7:C12"/>
    <mergeCell ref="C13:C18"/>
    <mergeCell ref="C19:C26"/>
    <mergeCell ref="C27:C32"/>
    <mergeCell ref="A33:A41"/>
    <mergeCell ref="A42:A48"/>
    <mergeCell ref="A49:A56"/>
    <mergeCell ref="B7:B12"/>
    <mergeCell ref="B13:B18"/>
    <mergeCell ref="B19:B26"/>
    <mergeCell ref="B27:B32"/>
    <mergeCell ref="B33:B41"/>
    <mergeCell ref="B42:B48"/>
    <mergeCell ref="B49:B56"/>
    <mergeCell ref="A7:A12"/>
    <mergeCell ref="A13:A18"/>
    <mergeCell ref="A19:A26"/>
    <mergeCell ref="A27:A32"/>
    <mergeCell ref="A1:I1"/>
    <mergeCell ref="A2:I2"/>
    <mergeCell ref="A3:A4"/>
    <mergeCell ref="B3:D4"/>
    <mergeCell ref="E3:E4"/>
    <mergeCell ref="F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F40"/>
  <sheetViews>
    <sheetView workbookViewId="0" topLeftCell="A1">
      <selection activeCell="A1" sqref="A1:A16384"/>
    </sheetView>
  </sheetViews>
  <sheetFormatPr defaultColWidth="8.796875" defaultRowHeight="15"/>
  <cols>
    <col min="3" max="3" width="37.59765625" style="0" customWidth="1"/>
    <col min="4" max="4" width="23.59765625" style="0" customWidth="1"/>
    <col min="5" max="5" width="37.59765625" style="0" customWidth="1"/>
    <col min="6" max="6" width="23.59765625" style="0" customWidth="1"/>
  </cols>
  <sheetData>
    <row r="1" spans="3:6" ht="14.25">
      <c r="C1" s="12"/>
      <c r="D1" s="12"/>
      <c r="E1" s="12"/>
      <c r="F1" s="39" t="s">
        <v>53</v>
      </c>
    </row>
    <row r="2" spans="3:6" ht="22.5">
      <c r="C2" s="108" t="s">
        <v>0</v>
      </c>
      <c r="D2" s="108"/>
      <c r="E2" s="108"/>
      <c r="F2" s="108"/>
    </row>
    <row r="3" spans="3:6" ht="14.25">
      <c r="C3" s="35" t="s">
        <v>55</v>
      </c>
      <c r="D3" s="35"/>
      <c r="E3" s="11"/>
      <c r="F3" s="27" t="s">
        <v>54</v>
      </c>
    </row>
    <row r="4" spans="3:6" ht="14.25">
      <c r="C4" s="24" t="s">
        <v>5</v>
      </c>
      <c r="D4" s="24"/>
      <c r="E4" s="24" t="s">
        <v>18</v>
      </c>
      <c r="F4" s="24"/>
    </row>
    <row r="5" spans="3:6" ht="14.25">
      <c r="C5" s="23" t="s">
        <v>6</v>
      </c>
      <c r="D5" s="23" t="s">
        <v>17</v>
      </c>
      <c r="E5" s="23" t="s">
        <v>6</v>
      </c>
      <c r="F5" s="57" t="s">
        <v>17</v>
      </c>
    </row>
    <row r="6" spans="3:6" ht="14.25">
      <c r="C6" s="33" t="s">
        <v>7</v>
      </c>
      <c r="D6" s="28">
        <v>250.1</v>
      </c>
      <c r="E6" s="33" t="s">
        <v>19</v>
      </c>
      <c r="F6" s="28"/>
    </row>
    <row r="7" spans="3:6" ht="14.25">
      <c r="C7" s="33" t="s">
        <v>8</v>
      </c>
      <c r="D7" s="36"/>
      <c r="E7" s="33" t="s">
        <v>20</v>
      </c>
      <c r="F7" s="28"/>
    </row>
    <row r="8" spans="3:6" ht="14.25">
      <c r="C8" s="74" t="s">
        <v>9</v>
      </c>
      <c r="D8" s="28"/>
      <c r="E8" s="81" t="s">
        <v>21</v>
      </c>
      <c r="F8" s="28"/>
    </row>
    <row r="9" spans="3:6" ht="14.25">
      <c r="C9" s="33" t="s">
        <v>10</v>
      </c>
      <c r="D9" s="56"/>
      <c r="E9" s="33" t="s">
        <v>22</v>
      </c>
      <c r="F9" s="28"/>
    </row>
    <row r="10" spans="3:6" ht="14.25">
      <c r="C10" s="33" t="s">
        <v>11</v>
      </c>
      <c r="D10" s="28"/>
      <c r="E10" s="33" t="s">
        <v>23</v>
      </c>
      <c r="F10" s="28"/>
    </row>
    <row r="11" spans="3:6" ht="14.25">
      <c r="C11" s="33" t="s">
        <v>12</v>
      </c>
      <c r="D11" s="28"/>
      <c r="E11" s="33" t="s">
        <v>24</v>
      </c>
      <c r="F11" s="28"/>
    </row>
    <row r="12" spans="3:6" ht="14.25">
      <c r="C12" s="33"/>
      <c r="D12" s="28"/>
      <c r="E12" s="33" t="s">
        <v>25</v>
      </c>
      <c r="F12" s="28">
        <v>243.76</v>
      </c>
    </row>
    <row r="13" spans="3:6" ht="14.25">
      <c r="C13" s="47"/>
      <c r="D13" s="28"/>
      <c r="E13" s="33" t="s">
        <v>26</v>
      </c>
      <c r="F13" s="28">
        <v>3.03</v>
      </c>
    </row>
    <row r="14" spans="3:6" ht="14.25">
      <c r="C14" s="47"/>
      <c r="D14" s="28"/>
      <c r="E14" s="33" t="s">
        <v>27</v>
      </c>
      <c r="F14" s="28"/>
    </row>
    <row r="15" spans="3:6" ht="14.25">
      <c r="C15" s="47"/>
      <c r="D15" s="28"/>
      <c r="E15" s="33" t="s">
        <v>28</v>
      </c>
      <c r="F15" s="28">
        <v>0.81</v>
      </c>
    </row>
    <row r="16" spans="3:6" ht="14.25">
      <c r="C16" s="47"/>
      <c r="D16" s="28"/>
      <c r="E16" s="33" t="s">
        <v>29</v>
      </c>
      <c r="F16" s="28"/>
    </row>
    <row r="17" spans="3:6" ht="14.25">
      <c r="C17" s="47"/>
      <c r="D17" s="28"/>
      <c r="E17" s="33" t="s">
        <v>30</v>
      </c>
      <c r="F17" s="28"/>
    </row>
    <row r="18" spans="3:6" ht="14.25">
      <c r="C18" s="47"/>
      <c r="D18" s="28"/>
      <c r="E18" s="33" t="s">
        <v>31</v>
      </c>
      <c r="F18" s="28"/>
    </row>
    <row r="19" spans="3:6" ht="14.25">
      <c r="C19" s="47"/>
      <c r="D19" s="28"/>
      <c r="E19" s="33" t="s">
        <v>32</v>
      </c>
      <c r="F19" s="28"/>
    </row>
    <row r="20" spans="3:6" ht="14.25">
      <c r="C20" s="47"/>
      <c r="D20" s="28"/>
      <c r="E20" s="33" t="s">
        <v>33</v>
      </c>
      <c r="F20" s="28"/>
    </row>
    <row r="21" spans="3:6" ht="14.25">
      <c r="C21" s="47"/>
      <c r="D21" s="28"/>
      <c r="E21" s="33" t="s">
        <v>34</v>
      </c>
      <c r="F21" s="28"/>
    </row>
    <row r="22" spans="3:6" ht="14.25">
      <c r="C22" s="47"/>
      <c r="D22" s="28"/>
      <c r="E22" s="33" t="s">
        <v>35</v>
      </c>
      <c r="F22" s="28"/>
    </row>
    <row r="23" spans="3:6" ht="14.25">
      <c r="C23" s="47"/>
      <c r="D23" s="28"/>
      <c r="E23" s="33" t="s">
        <v>36</v>
      </c>
      <c r="F23" s="28"/>
    </row>
    <row r="24" spans="3:6" ht="14.25">
      <c r="C24" s="47"/>
      <c r="D24" s="28"/>
      <c r="E24" s="33" t="s">
        <v>37</v>
      </c>
      <c r="F24" s="28"/>
    </row>
    <row r="25" spans="3:6" ht="14.25">
      <c r="C25" s="47"/>
      <c r="D25" s="28"/>
      <c r="E25" s="33" t="s">
        <v>38</v>
      </c>
      <c r="F25" s="28">
        <v>2.5</v>
      </c>
    </row>
    <row r="26" spans="3:6" ht="14.25">
      <c r="C26" s="33"/>
      <c r="D26" s="28"/>
      <c r="E26" s="33" t="s">
        <v>39</v>
      </c>
      <c r="F26" s="28"/>
    </row>
    <row r="27" spans="3:6" ht="14.25">
      <c r="C27" s="33"/>
      <c r="D27" s="28"/>
      <c r="E27" s="33" t="s">
        <v>40</v>
      </c>
      <c r="F27" s="28"/>
    </row>
    <row r="28" spans="3:6" ht="14.25">
      <c r="C28" s="33"/>
      <c r="D28" s="28"/>
      <c r="E28" s="33" t="s">
        <v>41</v>
      </c>
      <c r="F28" s="28"/>
    </row>
    <row r="29" spans="3:6" ht="14.25">
      <c r="C29" s="33"/>
      <c r="D29" s="28"/>
      <c r="E29" s="33" t="s">
        <v>42</v>
      </c>
      <c r="F29" s="28"/>
    </row>
    <row r="30" spans="3:6" ht="14.25">
      <c r="C30" s="33"/>
      <c r="D30" s="28"/>
      <c r="E30" s="33" t="s">
        <v>43</v>
      </c>
      <c r="F30" s="28"/>
    </row>
    <row r="31" spans="3:6" ht="14.25">
      <c r="C31" s="33"/>
      <c r="D31" s="28"/>
      <c r="E31" s="33" t="s">
        <v>44</v>
      </c>
      <c r="F31" s="28"/>
    </row>
    <row r="32" spans="3:6" ht="14.25">
      <c r="C32" s="33"/>
      <c r="D32" s="28"/>
      <c r="E32" s="33" t="s">
        <v>45</v>
      </c>
      <c r="F32" s="28"/>
    </row>
    <row r="33" spans="3:6" ht="14.25">
      <c r="C33" s="33"/>
      <c r="D33" s="28"/>
      <c r="E33" s="33" t="s">
        <v>46</v>
      </c>
      <c r="F33" s="28"/>
    </row>
    <row r="34" spans="3:6" ht="14.25">
      <c r="C34" s="33"/>
      <c r="D34" s="28"/>
      <c r="E34" s="33" t="s">
        <v>47</v>
      </c>
      <c r="F34" s="31"/>
    </row>
    <row r="35" spans="3:6" ht="14.25">
      <c r="C35" s="23" t="s">
        <v>13</v>
      </c>
      <c r="D35" s="31">
        <v>250.1</v>
      </c>
      <c r="E35" s="23" t="s">
        <v>48</v>
      </c>
      <c r="F35" s="31">
        <v>250.1</v>
      </c>
    </row>
    <row r="36" spans="3:6" ht="14.25">
      <c r="C36" s="33" t="s">
        <v>14</v>
      </c>
      <c r="D36" s="28"/>
      <c r="E36" s="33" t="s">
        <v>49</v>
      </c>
      <c r="F36" s="28"/>
    </row>
    <row r="37" spans="3:6" ht="14.25">
      <c r="C37" s="33" t="s">
        <v>15</v>
      </c>
      <c r="D37" s="28"/>
      <c r="E37" s="33" t="s">
        <v>50</v>
      </c>
      <c r="F37" s="28"/>
    </row>
    <row r="38" spans="3:6" ht="14.25">
      <c r="C38" s="33"/>
      <c r="D38" s="28"/>
      <c r="E38" s="33" t="s">
        <v>51</v>
      </c>
      <c r="F38" s="28"/>
    </row>
    <row r="39" spans="3:6" ht="14.25">
      <c r="C39" s="33"/>
      <c r="D39" s="69"/>
      <c r="E39" s="33"/>
      <c r="F39" s="31"/>
    </row>
    <row r="40" spans="3:6" ht="14.25">
      <c r="C40" s="23" t="s">
        <v>16</v>
      </c>
      <c r="D40" s="69">
        <f>SUM(D35,D36,D37)</f>
        <v>250.1</v>
      </c>
      <c r="E40" s="23" t="s">
        <v>52</v>
      </c>
      <c r="F40" s="31">
        <f>SUM(F35,F36,F38)</f>
        <v>250.1</v>
      </c>
    </row>
  </sheetData>
  <mergeCells count="1">
    <mergeCell ref="C2:F2"/>
  </mergeCells>
  <printOptions/>
  <pageMargins left="0.7" right="0.7" top="0.75" bottom="0.75" header="0.3" footer="0.3"/>
  <pageSetup fitToHeight="1" fitToWidth="1" horizontalDpi="180" verticalDpi="18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A1" sqref="A1"/>
    </sheetView>
  </sheetViews>
  <sheetFormatPr defaultColWidth="8.796875" defaultRowHeight="15"/>
  <cols>
    <col min="1" max="1" width="4" style="0" customWidth="1"/>
    <col min="2" max="3" width="3" style="0" customWidth="1"/>
    <col min="4" max="4" width="7.5" style="0" customWidth="1"/>
    <col min="5" max="5" width="30.5" style="0" customWidth="1"/>
    <col min="6" max="10" width="10.69921875" style="0" customWidth="1"/>
    <col min="11" max="14" width="9.8984375" style="0" customWidth="1"/>
    <col min="15" max="15" width="9.59765625" style="0" customWidth="1"/>
    <col min="16" max="17" width="8.59765625" style="0" customWidth="1"/>
    <col min="18" max="18" width="9.8984375" style="0" customWidth="1"/>
    <col min="19" max="19" width="8" style="0" customWidth="1"/>
    <col min="20" max="20" width="8.59765625" style="0" customWidth="1"/>
  </cols>
  <sheetData>
    <row r="1" spans="1:20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2"/>
      <c r="T1" s="76" t="s">
        <v>79</v>
      </c>
    </row>
    <row r="2" spans="1:20" ht="22.5">
      <c r="A2" s="108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4.25">
      <c r="A3" s="13" t="s">
        <v>55</v>
      </c>
      <c r="B3" s="13"/>
      <c r="C3" s="13"/>
      <c r="D3" s="13"/>
      <c r="E3" s="1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27" t="s">
        <v>54</v>
      </c>
    </row>
    <row r="4" spans="1:20" ht="14.25">
      <c r="A4" s="25" t="s">
        <v>56</v>
      </c>
      <c r="B4" s="25"/>
      <c r="C4" s="25"/>
      <c r="D4" s="64"/>
      <c r="E4" s="65"/>
      <c r="F4" s="109" t="s">
        <v>63</v>
      </c>
      <c r="G4" s="113" t="s">
        <v>64</v>
      </c>
      <c r="H4" s="109" t="s">
        <v>65</v>
      </c>
      <c r="I4" s="109" t="s">
        <v>66</v>
      </c>
      <c r="J4" s="109" t="s">
        <v>67</v>
      </c>
      <c r="K4" s="109" t="s">
        <v>68</v>
      </c>
      <c r="L4" s="109"/>
      <c r="M4" s="109" t="s">
        <v>71</v>
      </c>
      <c r="N4" s="45" t="s">
        <v>72</v>
      </c>
      <c r="O4" s="45"/>
      <c r="P4" s="45"/>
      <c r="Q4" s="45"/>
      <c r="R4" s="45"/>
      <c r="S4" s="109" t="s">
        <v>78</v>
      </c>
      <c r="T4" s="109" t="s">
        <v>80</v>
      </c>
    </row>
    <row r="5" spans="1:20" ht="14.25">
      <c r="A5" s="38" t="s">
        <v>57</v>
      </c>
      <c r="B5" s="38"/>
      <c r="C5" s="98"/>
      <c r="D5" s="111" t="s">
        <v>61</v>
      </c>
      <c r="E5" s="111" t="s">
        <v>62</v>
      </c>
      <c r="F5" s="109"/>
      <c r="G5" s="113"/>
      <c r="H5" s="109"/>
      <c r="I5" s="109"/>
      <c r="J5" s="109"/>
      <c r="K5" s="115" t="s">
        <v>69</v>
      </c>
      <c r="L5" s="109" t="s">
        <v>70</v>
      </c>
      <c r="M5" s="109"/>
      <c r="N5" s="109" t="s">
        <v>73</v>
      </c>
      <c r="O5" s="109" t="s">
        <v>74</v>
      </c>
      <c r="P5" s="109" t="s">
        <v>75</v>
      </c>
      <c r="Q5" s="109" t="s">
        <v>76</v>
      </c>
      <c r="R5" s="109" t="s">
        <v>77</v>
      </c>
      <c r="S5" s="109"/>
      <c r="T5" s="109"/>
    </row>
    <row r="6" spans="1:20" ht="14.25">
      <c r="A6" s="26" t="s">
        <v>58</v>
      </c>
      <c r="B6" s="26" t="s">
        <v>59</v>
      </c>
      <c r="C6" s="40" t="s">
        <v>60</v>
      </c>
      <c r="D6" s="112"/>
      <c r="E6" s="112"/>
      <c r="F6" s="110"/>
      <c r="G6" s="114"/>
      <c r="H6" s="110"/>
      <c r="I6" s="110"/>
      <c r="J6" s="110"/>
      <c r="K6" s="116"/>
      <c r="L6" s="110"/>
      <c r="M6" s="110"/>
      <c r="N6" s="110"/>
      <c r="O6" s="110"/>
      <c r="P6" s="110"/>
      <c r="Q6" s="110"/>
      <c r="R6" s="110"/>
      <c r="S6" s="110"/>
      <c r="T6" s="110"/>
    </row>
    <row r="7" spans="1:20" ht="14.25">
      <c r="A7" s="14"/>
      <c r="B7" s="14"/>
      <c r="C7" s="14"/>
      <c r="D7" s="14"/>
      <c r="E7" s="14" t="s">
        <v>63</v>
      </c>
      <c r="F7" s="10">
        <v>250.1</v>
      </c>
      <c r="G7" s="10">
        <v>0</v>
      </c>
      <c r="H7" s="10">
        <v>250.1</v>
      </c>
      <c r="I7" s="10">
        <v>0</v>
      </c>
      <c r="J7" s="16">
        <v>0</v>
      </c>
      <c r="K7" s="20">
        <v>0</v>
      </c>
      <c r="L7" s="10">
        <v>0</v>
      </c>
      <c r="M7" s="16">
        <v>0</v>
      </c>
      <c r="N7" s="20"/>
      <c r="O7" s="10"/>
      <c r="P7" s="10"/>
      <c r="Q7" s="10"/>
      <c r="R7" s="16"/>
      <c r="S7" s="20"/>
      <c r="T7" s="16"/>
    </row>
    <row r="8" spans="1:20" ht="14.25">
      <c r="A8" s="14"/>
      <c r="B8" s="14"/>
      <c r="C8" s="14"/>
      <c r="D8" s="14" t="s">
        <v>81</v>
      </c>
      <c r="E8" s="14" t="s">
        <v>82</v>
      </c>
      <c r="F8" s="10">
        <v>250.1</v>
      </c>
      <c r="G8" s="10"/>
      <c r="H8" s="10">
        <v>250.1</v>
      </c>
      <c r="I8" s="10"/>
      <c r="J8" s="16"/>
      <c r="K8" s="20"/>
      <c r="L8" s="10"/>
      <c r="M8" s="16"/>
      <c r="N8" s="20"/>
      <c r="O8" s="10"/>
      <c r="P8" s="10"/>
      <c r="Q8" s="10"/>
      <c r="R8" s="16"/>
      <c r="S8" s="20"/>
      <c r="T8" s="16"/>
    </row>
    <row r="9" spans="1:20" ht="14.25">
      <c r="A9" s="14"/>
      <c r="B9" s="14"/>
      <c r="C9" s="14"/>
      <c r="D9" s="14"/>
      <c r="E9" s="14" t="s">
        <v>83</v>
      </c>
      <c r="F9" s="10">
        <v>243.76</v>
      </c>
      <c r="G9" s="10"/>
      <c r="H9" s="10">
        <v>243.76</v>
      </c>
      <c r="I9" s="10"/>
      <c r="J9" s="16"/>
      <c r="K9" s="20"/>
      <c r="L9" s="10"/>
      <c r="M9" s="16"/>
      <c r="N9" s="20"/>
      <c r="O9" s="10"/>
      <c r="P9" s="10"/>
      <c r="Q9" s="10"/>
      <c r="R9" s="16"/>
      <c r="S9" s="20"/>
      <c r="T9" s="16"/>
    </row>
    <row r="10" spans="1:20" ht="14.25">
      <c r="A10" s="14"/>
      <c r="B10" s="14"/>
      <c r="C10" s="14"/>
      <c r="D10" s="14"/>
      <c r="E10" s="14" t="s">
        <v>84</v>
      </c>
      <c r="F10" s="10">
        <v>243.76</v>
      </c>
      <c r="G10" s="10"/>
      <c r="H10" s="10">
        <v>243.76</v>
      </c>
      <c r="I10" s="10"/>
      <c r="J10" s="16"/>
      <c r="K10" s="20"/>
      <c r="L10" s="10"/>
      <c r="M10" s="16"/>
      <c r="N10" s="20"/>
      <c r="O10" s="10"/>
      <c r="P10" s="10"/>
      <c r="Q10" s="10"/>
      <c r="R10" s="16"/>
      <c r="S10" s="20"/>
      <c r="T10" s="16"/>
    </row>
    <row r="11" spans="1:20" ht="14.25">
      <c r="A11" s="14" t="s">
        <v>85</v>
      </c>
      <c r="B11" s="14" t="s">
        <v>86</v>
      </c>
      <c r="C11" s="14" t="s">
        <v>87</v>
      </c>
      <c r="D11" s="14" t="s">
        <v>81</v>
      </c>
      <c r="E11" s="14" t="s">
        <v>88</v>
      </c>
      <c r="F11" s="10">
        <v>243.76</v>
      </c>
      <c r="G11" s="10"/>
      <c r="H11" s="10">
        <v>243.76</v>
      </c>
      <c r="I11" s="10"/>
      <c r="J11" s="16"/>
      <c r="K11" s="20"/>
      <c r="L11" s="10"/>
      <c r="M11" s="16"/>
      <c r="N11" s="20"/>
      <c r="O11" s="10"/>
      <c r="P11" s="10"/>
      <c r="Q11" s="10"/>
      <c r="R11" s="16"/>
      <c r="S11" s="20"/>
      <c r="T11" s="16"/>
    </row>
    <row r="12" spans="1:20" ht="14.25">
      <c r="A12" s="14"/>
      <c r="B12" s="14"/>
      <c r="C12" s="14"/>
      <c r="D12" s="14"/>
      <c r="E12" s="14" t="s">
        <v>89</v>
      </c>
      <c r="F12" s="10">
        <v>3.03</v>
      </c>
      <c r="G12" s="10"/>
      <c r="H12" s="10">
        <v>3.03</v>
      </c>
      <c r="I12" s="10"/>
      <c r="J12" s="16"/>
      <c r="K12" s="20"/>
      <c r="L12" s="10"/>
      <c r="M12" s="16"/>
      <c r="N12" s="20"/>
      <c r="O12" s="10"/>
      <c r="P12" s="10"/>
      <c r="Q12" s="10"/>
      <c r="R12" s="16"/>
      <c r="S12" s="20"/>
      <c r="T12" s="16"/>
    </row>
    <row r="13" spans="1:20" ht="14.25">
      <c r="A13" s="14"/>
      <c r="B13" s="14"/>
      <c r="C13" s="14"/>
      <c r="D13" s="14"/>
      <c r="E13" s="14" t="s">
        <v>90</v>
      </c>
      <c r="F13" s="10">
        <v>3.03</v>
      </c>
      <c r="G13" s="10"/>
      <c r="H13" s="10">
        <v>3.03</v>
      </c>
      <c r="I13" s="10"/>
      <c r="J13" s="16"/>
      <c r="K13" s="20"/>
      <c r="L13" s="10"/>
      <c r="M13" s="16"/>
      <c r="N13" s="20"/>
      <c r="O13" s="10"/>
      <c r="P13" s="10"/>
      <c r="Q13" s="10"/>
      <c r="R13" s="16"/>
      <c r="S13" s="20"/>
      <c r="T13" s="16"/>
    </row>
    <row r="14" spans="1:20" ht="14.25">
      <c r="A14" s="14" t="s">
        <v>91</v>
      </c>
      <c r="B14" s="14" t="s">
        <v>87</v>
      </c>
      <c r="C14" s="14" t="s">
        <v>87</v>
      </c>
      <c r="D14" s="14" t="s">
        <v>81</v>
      </c>
      <c r="E14" s="14" t="s">
        <v>92</v>
      </c>
      <c r="F14" s="10">
        <v>2.16</v>
      </c>
      <c r="G14" s="10"/>
      <c r="H14" s="10">
        <v>2.16</v>
      </c>
      <c r="I14" s="10"/>
      <c r="J14" s="16"/>
      <c r="K14" s="20"/>
      <c r="L14" s="10"/>
      <c r="M14" s="16"/>
      <c r="N14" s="20"/>
      <c r="O14" s="10"/>
      <c r="P14" s="10"/>
      <c r="Q14" s="10"/>
      <c r="R14" s="16"/>
      <c r="S14" s="20"/>
      <c r="T14" s="16"/>
    </row>
    <row r="15" spans="1:20" ht="14.25">
      <c r="A15" s="14" t="s">
        <v>91</v>
      </c>
      <c r="B15" s="14" t="s">
        <v>87</v>
      </c>
      <c r="C15" s="14" t="s">
        <v>93</v>
      </c>
      <c r="D15" s="14" t="s">
        <v>81</v>
      </c>
      <c r="E15" s="14" t="s">
        <v>94</v>
      </c>
      <c r="F15" s="10">
        <v>0.87</v>
      </c>
      <c r="G15" s="10"/>
      <c r="H15" s="10">
        <v>0.87</v>
      </c>
      <c r="I15" s="10"/>
      <c r="J15" s="16"/>
      <c r="K15" s="20"/>
      <c r="L15" s="10"/>
      <c r="M15" s="16"/>
      <c r="N15" s="20"/>
      <c r="O15" s="10"/>
      <c r="P15" s="10"/>
      <c r="Q15" s="10"/>
      <c r="R15" s="16"/>
      <c r="S15" s="20"/>
      <c r="T15" s="16"/>
    </row>
    <row r="16" spans="1:20" ht="14.25">
      <c r="A16" s="14"/>
      <c r="B16" s="14"/>
      <c r="C16" s="14"/>
      <c r="D16" s="14"/>
      <c r="E16" s="14" t="s">
        <v>95</v>
      </c>
      <c r="F16" s="10">
        <v>0.81</v>
      </c>
      <c r="G16" s="10"/>
      <c r="H16" s="10">
        <v>0.81</v>
      </c>
      <c r="I16" s="10"/>
      <c r="J16" s="16"/>
      <c r="K16" s="20"/>
      <c r="L16" s="10"/>
      <c r="M16" s="16"/>
      <c r="N16" s="20"/>
      <c r="O16" s="10"/>
      <c r="P16" s="10"/>
      <c r="Q16" s="10"/>
      <c r="R16" s="16"/>
      <c r="S16" s="20"/>
      <c r="T16" s="16"/>
    </row>
    <row r="17" spans="1:20" ht="14.25">
      <c r="A17" s="14"/>
      <c r="B17" s="14"/>
      <c r="C17" s="14"/>
      <c r="D17" s="14"/>
      <c r="E17" s="14" t="s">
        <v>96</v>
      </c>
      <c r="F17" s="10">
        <v>0.81</v>
      </c>
      <c r="G17" s="10"/>
      <c r="H17" s="10">
        <v>0.81</v>
      </c>
      <c r="I17" s="10"/>
      <c r="J17" s="16"/>
      <c r="K17" s="20"/>
      <c r="L17" s="10"/>
      <c r="M17" s="16"/>
      <c r="N17" s="20"/>
      <c r="O17" s="10"/>
      <c r="P17" s="10"/>
      <c r="Q17" s="10"/>
      <c r="R17" s="16"/>
      <c r="S17" s="20"/>
      <c r="T17" s="16"/>
    </row>
    <row r="18" spans="1:20" ht="14.25">
      <c r="A18" s="14" t="s">
        <v>97</v>
      </c>
      <c r="B18" s="14" t="s">
        <v>98</v>
      </c>
      <c r="C18" s="14" t="s">
        <v>86</v>
      </c>
      <c r="D18" s="14" t="s">
        <v>81</v>
      </c>
      <c r="E18" s="14" t="s">
        <v>99</v>
      </c>
      <c r="F18" s="10">
        <v>0.76</v>
      </c>
      <c r="G18" s="10"/>
      <c r="H18" s="10">
        <v>0.76</v>
      </c>
      <c r="I18" s="10"/>
      <c r="J18" s="16"/>
      <c r="K18" s="20"/>
      <c r="L18" s="10"/>
      <c r="M18" s="16"/>
      <c r="N18" s="20"/>
      <c r="O18" s="10"/>
      <c r="P18" s="10"/>
      <c r="Q18" s="10"/>
      <c r="R18" s="16"/>
      <c r="S18" s="20"/>
      <c r="T18" s="16"/>
    </row>
    <row r="19" spans="1:20" ht="14.25">
      <c r="A19" s="14" t="s">
        <v>97</v>
      </c>
      <c r="B19" s="14" t="s">
        <v>98</v>
      </c>
      <c r="C19" s="14" t="s">
        <v>100</v>
      </c>
      <c r="D19" s="14" t="s">
        <v>81</v>
      </c>
      <c r="E19" s="14" t="s">
        <v>101</v>
      </c>
      <c r="F19" s="10">
        <v>0.05</v>
      </c>
      <c r="G19" s="10"/>
      <c r="H19" s="10">
        <v>0.05</v>
      </c>
      <c r="I19" s="10"/>
      <c r="J19" s="16"/>
      <c r="K19" s="20"/>
      <c r="L19" s="10"/>
      <c r="M19" s="16"/>
      <c r="N19" s="20"/>
      <c r="O19" s="10"/>
      <c r="P19" s="10"/>
      <c r="Q19" s="10"/>
      <c r="R19" s="16"/>
      <c r="S19" s="20"/>
      <c r="T19" s="16"/>
    </row>
    <row r="20" spans="1:20" ht="14.25">
      <c r="A20" s="14"/>
      <c r="B20" s="14"/>
      <c r="C20" s="14"/>
      <c r="D20" s="14"/>
      <c r="E20" s="14" t="s">
        <v>102</v>
      </c>
      <c r="F20" s="10">
        <v>2.5</v>
      </c>
      <c r="G20" s="10"/>
      <c r="H20" s="10">
        <v>2.5</v>
      </c>
      <c r="I20" s="10"/>
      <c r="J20" s="16"/>
      <c r="K20" s="20"/>
      <c r="L20" s="10"/>
      <c r="M20" s="16"/>
      <c r="N20" s="20"/>
      <c r="O20" s="10"/>
      <c r="P20" s="10"/>
      <c r="Q20" s="10"/>
      <c r="R20" s="16"/>
      <c r="S20" s="20"/>
      <c r="T20" s="16"/>
    </row>
    <row r="21" spans="1:20" ht="14.25">
      <c r="A21" s="14"/>
      <c r="B21" s="14"/>
      <c r="C21" s="14"/>
      <c r="D21" s="14"/>
      <c r="E21" s="14" t="s">
        <v>103</v>
      </c>
      <c r="F21" s="10">
        <v>2.5</v>
      </c>
      <c r="G21" s="10"/>
      <c r="H21" s="10">
        <v>2.5</v>
      </c>
      <c r="I21" s="10"/>
      <c r="J21" s="16"/>
      <c r="K21" s="20"/>
      <c r="L21" s="10"/>
      <c r="M21" s="16"/>
      <c r="N21" s="20"/>
      <c r="O21" s="10"/>
      <c r="P21" s="10"/>
      <c r="Q21" s="10"/>
      <c r="R21" s="16"/>
      <c r="S21" s="20"/>
      <c r="T21" s="16"/>
    </row>
    <row r="22" spans="1:20" ht="14.25">
      <c r="A22" s="14" t="s">
        <v>104</v>
      </c>
      <c r="B22" s="14" t="s">
        <v>86</v>
      </c>
      <c r="C22" s="14" t="s">
        <v>105</v>
      </c>
      <c r="D22" s="14" t="s">
        <v>81</v>
      </c>
      <c r="E22" s="14" t="s">
        <v>106</v>
      </c>
      <c r="F22" s="10">
        <v>2.5</v>
      </c>
      <c r="G22" s="10"/>
      <c r="H22" s="10">
        <v>2.5</v>
      </c>
      <c r="I22" s="10"/>
      <c r="J22" s="16"/>
      <c r="K22" s="20"/>
      <c r="L22" s="10"/>
      <c r="M22" s="16"/>
      <c r="N22" s="20"/>
      <c r="O22" s="10"/>
      <c r="P22" s="10"/>
      <c r="Q22" s="10"/>
      <c r="R22" s="16"/>
      <c r="S22" s="20"/>
      <c r="T22" s="16"/>
    </row>
    <row r="23" spans="1:20" ht="14.25">
      <c r="A23" s="14"/>
      <c r="B23" s="14"/>
      <c r="C23" s="14"/>
      <c r="D23" s="14"/>
      <c r="E23" s="14"/>
      <c r="F23" s="10"/>
      <c r="G23" s="10"/>
      <c r="H23" s="10"/>
      <c r="I23" s="10"/>
      <c r="J23" s="16"/>
      <c r="K23" s="20"/>
      <c r="L23" s="10"/>
      <c r="M23" s="16"/>
      <c r="N23" s="20"/>
      <c r="O23" s="10"/>
      <c r="P23" s="10"/>
      <c r="Q23" s="10"/>
      <c r="R23" s="16"/>
      <c r="S23" s="20"/>
      <c r="T23" s="16"/>
    </row>
  </sheetData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A1" sqref="A1"/>
    </sheetView>
  </sheetViews>
  <sheetFormatPr defaultColWidth="8.796875" defaultRowHeight="15"/>
  <cols>
    <col min="1" max="1" width="4.09765625" style="0" customWidth="1"/>
    <col min="2" max="3" width="3" style="0" customWidth="1"/>
    <col min="4" max="4" width="8.19921875" style="0" customWidth="1"/>
    <col min="5" max="5" width="40.69921875" style="0" customWidth="1"/>
    <col min="6" max="10" width="11.69921875" style="0" customWidth="1"/>
  </cols>
  <sheetData>
    <row r="1" spans="1:10" ht="14.25">
      <c r="A1" s="11"/>
      <c r="B1" s="11"/>
      <c r="C1" s="11"/>
      <c r="D1" s="11"/>
      <c r="E1" s="11"/>
      <c r="F1" s="11"/>
      <c r="G1" s="11"/>
      <c r="H1" s="11"/>
      <c r="I1" s="11"/>
      <c r="J1" s="39" t="s">
        <v>112</v>
      </c>
    </row>
    <row r="2" spans="1:10" ht="22.5">
      <c r="A2" s="108" t="s">
        <v>107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4.25">
      <c r="A3" s="35" t="s">
        <v>55</v>
      </c>
      <c r="B3" s="35"/>
      <c r="C3" s="35"/>
      <c r="D3" s="35"/>
      <c r="E3" s="35"/>
      <c r="F3" s="49"/>
      <c r="G3" s="49"/>
      <c r="H3" s="49"/>
      <c r="I3" s="49"/>
      <c r="J3" s="27" t="s">
        <v>54</v>
      </c>
    </row>
    <row r="4" spans="1:10" ht="14.25">
      <c r="A4" s="59" t="s">
        <v>56</v>
      </c>
      <c r="B4" s="59"/>
      <c r="C4" s="59"/>
      <c r="D4" s="85"/>
      <c r="E4" s="93"/>
      <c r="F4" s="119" t="s">
        <v>63</v>
      </c>
      <c r="G4" s="119" t="s">
        <v>109</v>
      </c>
      <c r="H4" s="120" t="s">
        <v>110</v>
      </c>
      <c r="I4" s="120" t="s">
        <v>111</v>
      </c>
      <c r="J4" s="117" t="s">
        <v>113</v>
      </c>
    </row>
    <row r="5" spans="1:10" ht="14.25">
      <c r="A5" s="24" t="s">
        <v>57</v>
      </c>
      <c r="B5" s="24"/>
      <c r="C5" s="107"/>
      <c r="D5" s="117" t="s">
        <v>61</v>
      </c>
      <c r="E5" s="118" t="s">
        <v>108</v>
      </c>
      <c r="F5" s="119"/>
      <c r="G5" s="119"/>
      <c r="H5" s="120"/>
      <c r="I5" s="120"/>
      <c r="J5" s="117"/>
    </row>
    <row r="6" spans="1:10" ht="14.25">
      <c r="A6" s="15" t="s">
        <v>58</v>
      </c>
      <c r="B6" s="15" t="s">
        <v>59</v>
      </c>
      <c r="C6" s="96" t="s">
        <v>60</v>
      </c>
      <c r="D6" s="117"/>
      <c r="E6" s="118"/>
      <c r="F6" s="119"/>
      <c r="G6" s="119"/>
      <c r="H6" s="120"/>
      <c r="I6" s="120"/>
      <c r="J6" s="117"/>
    </row>
    <row r="7" spans="1:10" ht="14.25">
      <c r="A7" s="61"/>
      <c r="B7" s="61"/>
      <c r="C7" s="61"/>
      <c r="D7" s="73"/>
      <c r="E7" s="73" t="s">
        <v>63</v>
      </c>
      <c r="F7" s="48">
        <v>250.1</v>
      </c>
      <c r="G7" s="48">
        <v>27.5</v>
      </c>
      <c r="H7" s="48">
        <v>222.6</v>
      </c>
      <c r="I7" s="48"/>
      <c r="J7" s="56"/>
    </row>
    <row r="8" spans="1:10" ht="14.25">
      <c r="A8" s="61"/>
      <c r="B8" s="61"/>
      <c r="C8" s="61"/>
      <c r="D8" s="73" t="s">
        <v>81</v>
      </c>
      <c r="E8" s="73" t="s">
        <v>82</v>
      </c>
      <c r="F8" s="48">
        <v>250.1</v>
      </c>
      <c r="G8" s="48">
        <v>27.5</v>
      </c>
      <c r="H8" s="48">
        <v>222.6</v>
      </c>
      <c r="I8" s="48"/>
      <c r="J8" s="56"/>
    </row>
    <row r="9" spans="1:10" ht="14.25">
      <c r="A9" s="61"/>
      <c r="B9" s="61"/>
      <c r="C9" s="61"/>
      <c r="D9" s="73"/>
      <c r="E9" s="73" t="s">
        <v>83</v>
      </c>
      <c r="F9" s="48">
        <v>243.76</v>
      </c>
      <c r="G9" s="48">
        <v>21.16</v>
      </c>
      <c r="H9" s="48">
        <v>222.6</v>
      </c>
      <c r="I9" s="48"/>
      <c r="J9" s="56"/>
    </row>
    <row r="10" spans="1:10" ht="14.25">
      <c r="A10" s="61"/>
      <c r="B10" s="61"/>
      <c r="C10" s="61"/>
      <c r="D10" s="73"/>
      <c r="E10" s="73" t="s">
        <v>84</v>
      </c>
      <c r="F10" s="48">
        <v>243.76</v>
      </c>
      <c r="G10" s="48">
        <v>21.16</v>
      </c>
      <c r="H10" s="48">
        <v>222.6</v>
      </c>
      <c r="I10" s="48"/>
      <c r="J10" s="56"/>
    </row>
    <row r="11" spans="1:10" ht="14.25">
      <c r="A11" s="61" t="s">
        <v>85</v>
      </c>
      <c r="B11" s="61" t="s">
        <v>86</v>
      </c>
      <c r="C11" s="61" t="s">
        <v>87</v>
      </c>
      <c r="D11" s="73" t="s">
        <v>81</v>
      </c>
      <c r="E11" s="73" t="s">
        <v>88</v>
      </c>
      <c r="F11" s="48">
        <v>243.76</v>
      </c>
      <c r="G11" s="48">
        <v>21.16</v>
      </c>
      <c r="H11" s="48">
        <v>222.6</v>
      </c>
      <c r="I11" s="48"/>
      <c r="J11" s="56"/>
    </row>
    <row r="12" spans="1:10" ht="14.25">
      <c r="A12" s="61"/>
      <c r="B12" s="61"/>
      <c r="C12" s="61"/>
      <c r="D12" s="73"/>
      <c r="E12" s="73" t="s">
        <v>89</v>
      </c>
      <c r="F12" s="48">
        <v>3.03</v>
      </c>
      <c r="G12" s="48">
        <v>3.03</v>
      </c>
      <c r="H12" s="48"/>
      <c r="I12" s="48"/>
      <c r="J12" s="56"/>
    </row>
    <row r="13" spans="1:10" ht="14.25">
      <c r="A13" s="61"/>
      <c r="B13" s="61"/>
      <c r="C13" s="61"/>
      <c r="D13" s="73"/>
      <c r="E13" s="73" t="s">
        <v>90</v>
      </c>
      <c r="F13" s="48">
        <v>3.03</v>
      </c>
      <c r="G13" s="48">
        <v>3.03</v>
      </c>
      <c r="H13" s="48"/>
      <c r="I13" s="48"/>
      <c r="J13" s="56"/>
    </row>
    <row r="14" spans="1:10" ht="14.25">
      <c r="A14" s="61" t="s">
        <v>91</v>
      </c>
      <c r="B14" s="61" t="s">
        <v>87</v>
      </c>
      <c r="C14" s="61" t="s">
        <v>87</v>
      </c>
      <c r="D14" s="73" t="s">
        <v>81</v>
      </c>
      <c r="E14" s="73" t="s">
        <v>92</v>
      </c>
      <c r="F14" s="48">
        <v>2.16</v>
      </c>
      <c r="G14" s="48">
        <v>2.16</v>
      </c>
      <c r="H14" s="48"/>
      <c r="I14" s="48"/>
      <c r="J14" s="56"/>
    </row>
    <row r="15" spans="1:10" ht="14.25">
      <c r="A15" s="61" t="s">
        <v>91</v>
      </c>
      <c r="B15" s="61" t="s">
        <v>87</v>
      </c>
      <c r="C15" s="61" t="s">
        <v>93</v>
      </c>
      <c r="D15" s="73" t="s">
        <v>81</v>
      </c>
      <c r="E15" s="73" t="s">
        <v>94</v>
      </c>
      <c r="F15" s="48">
        <v>0.87</v>
      </c>
      <c r="G15" s="48">
        <v>0.87</v>
      </c>
      <c r="H15" s="48"/>
      <c r="I15" s="48"/>
      <c r="J15" s="56"/>
    </row>
    <row r="16" spans="1:10" ht="14.25">
      <c r="A16" s="61"/>
      <c r="B16" s="61"/>
      <c r="C16" s="61"/>
      <c r="D16" s="73"/>
      <c r="E16" s="73" t="s">
        <v>95</v>
      </c>
      <c r="F16" s="48">
        <v>0.81</v>
      </c>
      <c r="G16" s="48">
        <v>0.81</v>
      </c>
      <c r="H16" s="48"/>
      <c r="I16" s="48"/>
      <c r="J16" s="56"/>
    </row>
    <row r="17" spans="1:10" ht="14.25">
      <c r="A17" s="61"/>
      <c r="B17" s="61"/>
      <c r="C17" s="61"/>
      <c r="D17" s="73"/>
      <c r="E17" s="73" t="s">
        <v>96</v>
      </c>
      <c r="F17" s="48">
        <v>0.81</v>
      </c>
      <c r="G17" s="48">
        <v>0.81</v>
      </c>
      <c r="H17" s="48"/>
      <c r="I17" s="48"/>
      <c r="J17" s="56"/>
    </row>
    <row r="18" spans="1:10" ht="14.25">
      <c r="A18" s="61" t="s">
        <v>97</v>
      </c>
      <c r="B18" s="61" t="s">
        <v>98</v>
      </c>
      <c r="C18" s="61" t="s">
        <v>86</v>
      </c>
      <c r="D18" s="73" t="s">
        <v>81</v>
      </c>
      <c r="E18" s="73" t="s">
        <v>99</v>
      </c>
      <c r="F18" s="48">
        <v>0.76</v>
      </c>
      <c r="G18" s="48">
        <v>0.76</v>
      </c>
      <c r="H18" s="48"/>
      <c r="I18" s="48"/>
      <c r="J18" s="56"/>
    </row>
    <row r="19" spans="1:10" ht="14.25">
      <c r="A19" s="61" t="s">
        <v>97</v>
      </c>
      <c r="B19" s="61" t="s">
        <v>98</v>
      </c>
      <c r="C19" s="61" t="s">
        <v>100</v>
      </c>
      <c r="D19" s="73" t="s">
        <v>81</v>
      </c>
      <c r="E19" s="73" t="s">
        <v>101</v>
      </c>
      <c r="F19" s="48">
        <v>0.05</v>
      </c>
      <c r="G19" s="48">
        <v>0.05</v>
      </c>
      <c r="H19" s="48"/>
      <c r="I19" s="48"/>
      <c r="J19" s="56"/>
    </row>
    <row r="20" spans="1:10" ht="14.25">
      <c r="A20" s="61"/>
      <c r="B20" s="61"/>
      <c r="C20" s="61"/>
      <c r="D20" s="73"/>
      <c r="E20" s="73" t="s">
        <v>102</v>
      </c>
      <c r="F20" s="48">
        <v>2.5</v>
      </c>
      <c r="G20" s="48">
        <v>2.5</v>
      </c>
      <c r="H20" s="48"/>
      <c r="I20" s="48"/>
      <c r="J20" s="56"/>
    </row>
    <row r="21" spans="1:10" ht="14.25">
      <c r="A21" s="61"/>
      <c r="B21" s="61"/>
      <c r="C21" s="61"/>
      <c r="D21" s="73"/>
      <c r="E21" s="73" t="s">
        <v>103</v>
      </c>
      <c r="F21" s="48">
        <v>2.5</v>
      </c>
      <c r="G21" s="48">
        <v>2.5</v>
      </c>
      <c r="H21" s="48"/>
      <c r="I21" s="48"/>
      <c r="J21" s="56"/>
    </row>
    <row r="22" spans="1:10" ht="14.25">
      <c r="A22" s="61" t="s">
        <v>104</v>
      </c>
      <c r="B22" s="61" t="s">
        <v>86</v>
      </c>
      <c r="C22" s="61" t="s">
        <v>105</v>
      </c>
      <c r="D22" s="73" t="s">
        <v>81</v>
      </c>
      <c r="E22" s="73" t="s">
        <v>106</v>
      </c>
      <c r="F22" s="48">
        <v>2.5</v>
      </c>
      <c r="G22" s="48">
        <v>2.5</v>
      </c>
      <c r="H22" s="48"/>
      <c r="I22" s="48"/>
      <c r="J22" s="56"/>
    </row>
    <row r="23" spans="1:10" ht="14.25">
      <c r="A23" s="61"/>
      <c r="B23" s="61"/>
      <c r="C23" s="61"/>
      <c r="D23" s="73"/>
      <c r="E23" s="73"/>
      <c r="F23" s="48"/>
      <c r="G23" s="48"/>
      <c r="H23" s="48"/>
      <c r="I23" s="48"/>
      <c r="J23" s="56"/>
    </row>
  </sheetData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fitToHeight="1" fitToWidth="1"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A1" sqref="A1"/>
    </sheetView>
  </sheetViews>
  <sheetFormatPr defaultColWidth="8.796875" defaultRowHeight="15"/>
  <cols>
    <col min="1" max="1" width="37.59765625" style="0" customWidth="1"/>
    <col min="2" max="2" width="17.59765625" style="0" customWidth="1"/>
    <col min="3" max="3" width="37.59765625" style="0" customWidth="1"/>
    <col min="4" max="8" width="17.59765625" style="0" customWidth="1"/>
  </cols>
  <sheetData>
    <row r="1" spans="1:8" ht="14.25">
      <c r="A1" s="37"/>
      <c r="B1" s="37"/>
      <c r="C1" s="37"/>
      <c r="D1" s="37"/>
      <c r="E1" s="37"/>
      <c r="F1" s="37"/>
      <c r="G1" s="37"/>
      <c r="H1" s="39" t="s">
        <v>155</v>
      </c>
    </row>
    <row r="2" spans="1:8" ht="22.5">
      <c r="A2" s="108" t="s">
        <v>114</v>
      </c>
      <c r="B2" s="108"/>
      <c r="C2" s="108"/>
      <c r="D2" s="108"/>
      <c r="E2" s="108"/>
      <c r="F2" s="108"/>
      <c r="G2" s="108"/>
      <c r="H2" s="108"/>
    </row>
    <row r="3" spans="1:8" ht="14.25">
      <c r="A3" s="35" t="s">
        <v>55</v>
      </c>
      <c r="B3" s="35"/>
      <c r="C3" s="11"/>
      <c r="D3" s="11"/>
      <c r="E3" s="11"/>
      <c r="F3" s="11"/>
      <c r="G3" s="11"/>
      <c r="H3" s="27" t="s">
        <v>54</v>
      </c>
    </row>
    <row r="4" spans="1:8" ht="14.25">
      <c r="A4" s="24" t="s">
        <v>5</v>
      </c>
      <c r="B4" s="24"/>
      <c r="C4" s="24" t="s">
        <v>18</v>
      </c>
      <c r="D4" s="24"/>
      <c r="E4" s="24"/>
      <c r="F4" s="24"/>
      <c r="G4" s="24"/>
      <c r="H4" s="24"/>
    </row>
    <row r="5" spans="1:8" ht="14.25">
      <c r="A5" s="23" t="s">
        <v>6</v>
      </c>
      <c r="B5" s="83" t="s">
        <v>17</v>
      </c>
      <c r="C5" s="23" t="s">
        <v>6</v>
      </c>
      <c r="D5" s="23" t="s">
        <v>63</v>
      </c>
      <c r="E5" s="83" t="s">
        <v>152</v>
      </c>
      <c r="F5" s="57" t="s">
        <v>153</v>
      </c>
      <c r="G5" s="23" t="s">
        <v>154</v>
      </c>
      <c r="H5" s="57" t="s">
        <v>156</v>
      </c>
    </row>
    <row r="6" spans="1:8" ht="14.25">
      <c r="A6" s="74" t="s">
        <v>115</v>
      </c>
      <c r="B6" s="36">
        <f>SUM(B7:B9)</f>
        <v>250.1</v>
      </c>
      <c r="C6" s="81" t="s">
        <v>121</v>
      </c>
      <c r="D6" s="36">
        <f>SUM(D7:D34)</f>
        <v>250.1</v>
      </c>
      <c r="E6" s="36">
        <f>SUM(E7:E35)</f>
        <v>250.1</v>
      </c>
      <c r="F6" s="36">
        <f>SUM(F7:F35)</f>
        <v>0</v>
      </c>
      <c r="G6" s="36">
        <f>SUM(G7:G35)</f>
        <v>0</v>
      </c>
      <c r="H6" s="36">
        <f>SUM(H7:H35)</f>
        <v>0</v>
      </c>
    </row>
    <row r="7" spans="1:8" ht="14.25">
      <c r="A7" s="74" t="s">
        <v>116</v>
      </c>
      <c r="B7" s="36">
        <v>250.1</v>
      </c>
      <c r="C7" s="33" t="s">
        <v>122</v>
      </c>
      <c r="D7" s="63">
        <f aca="true" t="shared" si="0" ref="D7:D34">SUM(E7:H7)</f>
        <v>0</v>
      </c>
      <c r="E7" s="28"/>
      <c r="F7" s="72"/>
      <c r="G7" s="72"/>
      <c r="H7" s="36"/>
    </row>
    <row r="8" spans="1:8" ht="14.25">
      <c r="A8" s="74" t="s">
        <v>117</v>
      </c>
      <c r="B8" s="36"/>
      <c r="C8" s="33" t="s">
        <v>123</v>
      </c>
      <c r="D8" s="63">
        <f t="shared" si="0"/>
        <v>0</v>
      </c>
      <c r="E8" s="28"/>
      <c r="F8" s="72"/>
      <c r="G8" s="72"/>
      <c r="H8" s="36"/>
    </row>
    <row r="9" spans="1:8" ht="14.25">
      <c r="A9" s="74" t="s">
        <v>118</v>
      </c>
      <c r="B9" s="36"/>
      <c r="C9" s="33" t="s">
        <v>124</v>
      </c>
      <c r="D9" s="63">
        <f t="shared" si="0"/>
        <v>0</v>
      </c>
      <c r="E9" s="28"/>
      <c r="F9" s="72"/>
      <c r="G9" s="72"/>
      <c r="H9" s="36"/>
    </row>
    <row r="10" spans="1:8" ht="14.25">
      <c r="A10" s="74" t="s">
        <v>119</v>
      </c>
      <c r="B10" s="36">
        <f>SUM(B11:B14)</f>
        <v>0</v>
      </c>
      <c r="C10" s="33" t="s">
        <v>125</v>
      </c>
      <c r="D10" s="63">
        <f t="shared" si="0"/>
        <v>0</v>
      </c>
      <c r="E10" s="28"/>
      <c r="F10" s="72"/>
      <c r="G10" s="72"/>
      <c r="H10" s="36"/>
    </row>
    <row r="11" spans="1:8" ht="14.25">
      <c r="A11" s="74" t="s">
        <v>116</v>
      </c>
      <c r="B11" s="36"/>
      <c r="C11" s="33" t="s">
        <v>126</v>
      </c>
      <c r="D11" s="63">
        <f t="shared" si="0"/>
        <v>0</v>
      </c>
      <c r="E11" s="28"/>
      <c r="F11" s="72"/>
      <c r="G11" s="72"/>
      <c r="H11" s="36"/>
    </row>
    <row r="12" spans="1:8" ht="14.25">
      <c r="A12" s="74" t="s">
        <v>117</v>
      </c>
      <c r="B12" s="36"/>
      <c r="C12" s="33" t="s">
        <v>127</v>
      </c>
      <c r="D12" s="63">
        <f t="shared" si="0"/>
        <v>0</v>
      </c>
      <c r="E12" s="28"/>
      <c r="F12" s="72"/>
      <c r="G12" s="72"/>
      <c r="H12" s="36"/>
    </row>
    <row r="13" spans="1:8" ht="14.25">
      <c r="A13" s="74" t="s">
        <v>118</v>
      </c>
      <c r="B13" s="36"/>
      <c r="C13" s="33" t="s">
        <v>128</v>
      </c>
      <c r="D13" s="63">
        <f t="shared" si="0"/>
        <v>243.76</v>
      </c>
      <c r="E13" s="28">
        <v>243.76</v>
      </c>
      <c r="F13" s="72"/>
      <c r="G13" s="72"/>
      <c r="H13" s="36"/>
    </row>
    <row r="14" spans="1:8" ht="14.25">
      <c r="A14" s="74" t="s">
        <v>120</v>
      </c>
      <c r="B14" s="36"/>
      <c r="C14" s="33" t="s">
        <v>129</v>
      </c>
      <c r="D14" s="63">
        <f t="shared" si="0"/>
        <v>3.03</v>
      </c>
      <c r="E14" s="28">
        <v>3.03</v>
      </c>
      <c r="F14" s="72"/>
      <c r="G14" s="72"/>
      <c r="H14" s="36"/>
    </row>
    <row r="15" spans="1:8" ht="14.25">
      <c r="A15" s="47"/>
      <c r="B15" s="47"/>
      <c r="C15" s="33" t="s">
        <v>130</v>
      </c>
      <c r="D15" s="63">
        <f t="shared" si="0"/>
        <v>0</v>
      </c>
      <c r="E15" s="28"/>
      <c r="F15" s="72"/>
      <c r="G15" s="72"/>
      <c r="H15" s="36"/>
    </row>
    <row r="16" spans="1:8" ht="14.25">
      <c r="A16" s="47"/>
      <c r="B16" s="36"/>
      <c r="C16" s="33" t="s">
        <v>131</v>
      </c>
      <c r="D16" s="63">
        <f t="shared" si="0"/>
        <v>0.81</v>
      </c>
      <c r="E16" s="28">
        <v>0.81</v>
      </c>
      <c r="F16" s="72"/>
      <c r="G16" s="72"/>
      <c r="H16" s="36"/>
    </row>
    <row r="17" spans="1:8" ht="14.25">
      <c r="A17" s="99"/>
      <c r="B17" s="102"/>
      <c r="C17" s="33" t="s">
        <v>132</v>
      </c>
      <c r="D17" s="63">
        <f t="shared" si="0"/>
        <v>0</v>
      </c>
      <c r="E17" s="28"/>
      <c r="F17" s="72"/>
      <c r="G17" s="72"/>
      <c r="H17" s="36"/>
    </row>
    <row r="18" spans="1:8" ht="14.25">
      <c r="A18" s="99"/>
      <c r="B18" s="102"/>
      <c r="C18" s="33" t="s">
        <v>133</v>
      </c>
      <c r="D18" s="63">
        <f t="shared" si="0"/>
        <v>0</v>
      </c>
      <c r="E18" s="28"/>
      <c r="F18" s="72"/>
      <c r="G18" s="72"/>
      <c r="H18" s="36"/>
    </row>
    <row r="19" spans="1:8" ht="14.25">
      <c r="A19" s="99"/>
      <c r="B19" s="102"/>
      <c r="C19" s="33" t="s">
        <v>134</v>
      </c>
      <c r="D19" s="63">
        <f t="shared" si="0"/>
        <v>0</v>
      </c>
      <c r="E19" s="28"/>
      <c r="F19" s="72"/>
      <c r="G19" s="72"/>
      <c r="H19" s="36"/>
    </row>
    <row r="20" spans="1:8" ht="14.25">
      <c r="A20" s="99"/>
      <c r="B20" s="87"/>
      <c r="C20" s="33" t="s">
        <v>135</v>
      </c>
      <c r="D20" s="63">
        <f t="shared" si="0"/>
        <v>0</v>
      </c>
      <c r="E20" s="28"/>
      <c r="F20" s="72"/>
      <c r="G20" s="72"/>
      <c r="H20" s="36"/>
    </row>
    <row r="21" spans="1:8" ht="14.25">
      <c r="A21" s="47"/>
      <c r="B21" s="56"/>
      <c r="C21" s="33" t="s">
        <v>136</v>
      </c>
      <c r="D21" s="63">
        <f t="shared" si="0"/>
        <v>0</v>
      </c>
      <c r="E21" s="28"/>
      <c r="F21" s="72"/>
      <c r="G21" s="72"/>
      <c r="H21" s="36"/>
    </row>
    <row r="22" spans="1:8" ht="14.25">
      <c r="A22" s="47"/>
      <c r="B22" s="28"/>
      <c r="C22" s="33" t="s">
        <v>137</v>
      </c>
      <c r="D22" s="63">
        <f t="shared" si="0"/>
        <v>0</v>
      </c>
      <c r="E22" s="28"/>
      <c r="F22" s="72"/>
      <c r="G22" s="72"/>
      <c r="H22" s="36"/>
    </row>
    <row r="23" spans="1:8" ht="14.25">
      <c r="A23" s="47"/>
      <c r="B23" s="28"/>
      <c r="C23" s="33" t="s">
        <v>138</v>
      </c>
      <c r="D23" s="63">
        <f t="shared" si="0"/>
        <v>0</v>
      </c>
      <c r="E23" s="28"/>
      <c r="F23" s="72"/>
      <c r="G23" s="72"/>
      <c r="H23" s="36"/>
    </row>
    <row r="24" spans="1:8" ht="14.25">
      <c r="A24" s="47"/>
      <c r="B24" s="28"/>
      <c r="C24" s="33" t="s">
        <v>139</v>
      </c>
      <c r="D24" s="63">
        <f t="shared" si="0"/>
        <v>0</v>
      </c>
      <c r="E24" s="28"/>
      <c r="F24" s="72"/>
      <c r="G24" s="72"/>
      <c r="H24" s="36"/>
    </row>
    <row r="25" spans="1:8" ht="14.25">
      <c r="A25" s="47"/>
      <c r="B25" s="28"/>
      <c r="C25" s="33" t="s">
        <v>140</v>
      </c>
      <c r="D25" s="63">
        <f t="shared" si="0"/>
        <v>0</v>
      </c>
      <c r="E25" s="28"/>
      <c r="F25" s="72"/>
      <c r="G25" s="72"/>
      <c r="H25" s="36"/>
    </row>
    <row r="26" spans="1:8" ht="14.25">
      <c r="A26" s="33"/>
      <c r="B26" s="28"/>
      <c r="C26" s="33" t="s">
        <v>141</v>
      </c>
      <c r="D26" s="63">
        <f t="shared" si="0"/>
        <v>2.5</v>
      </c>
      <c r="E26" s="28">
        <v>2.5</v>
      </c>
      <c r="F26" s="72"/>
      <c r="G26" s="72"/>
      <c r="H26" s="36"/>
    </row>
    <row r="27" spans="1:8" ht="14.25">
      <c r="A27" s="33"/>
      <c r="B27" s="28"/>
      <c r="C27" s="33" t="s">
        <v>142</v>
      </c>
      <c r="D27" s="63">
        <f t="shared" si="0"/>
        <v>0</v>
      </c>
      <c r="E27" s="28"/>
      <c r="F27" s="72"/>
      <c r="G27" s="72"/>
      <c r="H27" s="36"/>
    </row>
    <row r="28" spans="1:8" ht="14.25">
      <c r="A28" s="33"/>
      <c r="B28" s="28"/>
      <c r="C28" s="33" t="s">
        <v>143</v>
      </c>
      <c r="D28" s="63">
        <f t="shared" si="0"/>
        <v>0</v>
      </c>
      <c r="E28" s="28"/>
      <c r="F28" s="72"/>
      <c r="G28" s="72"/>
      <c r="H28" s="36"/>
    </row>
    <row r="29" spans="1:8" ht="14.25">
      <c r="A29" s="33"/>
      <c r="B29" s="28"/>
      <c r="C29" s="33" t="s">
        <v>144</v>
      </c>
      <c r="D29" s="63">
        <f t="shared" si="0"/>
        <v>0</v>
      </c>
      <c r="E29" s="28"/>
      <c r="F29" s="72"/>
      <c r="G29" s="72"/>
      <c r="H29" s="36"/>
    </row>
    <row r="30" spans="1:8" ht="14.25">
      <c r="A30" s="33"/>
      <c r="B30" s="28"/>
      <c r="C30" s="33" t="s">
        <v>145</v>
      </c>
      <c r="D30" s="63">
        <f t="shared" si="0"/>
        <v>0</v>
      </c>
      <c r="E30" s="28"/>
      <c r="F30" s="72"/>
      <c r="G30" s="72"/>
      <c r="H30" s="36"/>
    </row>
    <row r="31" spans="1:8" ht="14.25">
      <c r="A31" s="33"/>
      <c r="B31" s="28"/>
      <c r="C31" s="33" t="s">
        <v>146</v>
      </c>
      <c r="D31" s="63">
        <f t="shared" si="0"/>
        <v>0</v>
      </c>
      <c r="E31" s="28"/>
      <c r="F31" s="72"/>
      <c r="G31" s="72"/>
      <c r="H31" s="36"/>
    </row>
    <row r="32" spans="1:8" ht="14.25">
      <c r="A32" s="33"/>
      <c r="B32" s="28"/>
      <c r="C32" s="33" t="s">
        <v>147</v>
      </c>
      <c r="D32" s="63">
        <f t="shared" si="0"/>
        <v>0</v>
      </c>
      <c r="E32" s="28"/>
      <c r="F32" s="72"/>
      <c r="G32" s="72"/>
      <c r="H32" s="36"/>
    </row>
    <row r="33" spans="1:8" ht="14.25">
      <c r="A33" s="33"/>
      <c r="B33" s="28"/>
      <c r="C33" s="33" t="s">
        <v>148</v>
      </c>
      <c r="D33" s="63">
        <f t="shared" si="0"/>
        <v>0</v>
      </c>
      <c r="E33" s="28"/>
      <c r="F33" s="72"/>
      <c r="G33" s="72"/>
      <c r="H33" s="36"/>
    </row>
    <row r="34" spans="1:8" ht="14.25">
      <c r="A34" s="33"/>
      <c r="B34" s="28"/>
      <c r="C34" s="33" t="s">
        <v>149</v>
      </c>
      <c r="D34" s="63">
        <f t="shared" si="0"/>
        <v>0</v>
      </c>
      <c r="E34" s="28"/>
      <c r="F34" s="43"/>
      <c r="G34" s="43"/>
      <c r="H34" s="28"/>
    </row>
    <row r="35" spans="1:8" ht="14.25">
      <c r="A35" s="23"/>
      <c r="B35" s="31"/>
      <c r="C35" s="33" t="s">
        <v>150</v>
      </c>
      <c r="D35" s="31"/>
      <c r="E35" s="28"/>
      <c r="F35" s="66"/>
      <c r="G35" s="66"/>
      <c r="H35" s="66"/>
    </row>
    <row r="36" spans="1:8" ht="14.25">
      <c r="A36" s="33"/>
      <c r="B36" s="28"/>
      <c r="C36" s="33" t="s">
        <v>151</v>
      </c>
      <c r="D36" s="63">
        <f>SUM(E36:H36)</f>
        <v>0</v>
      </c>
      <c r="E36" s="43"/>
      <c r="F36" s="43"/>
      <c r="G36" s="43"/>
      <c r="H36" s="28"/>
    </row>
    <row r="37" spans="1:8" ht="14.25">
      <c r="A37" s="33"/>
      <c r="B37" s="69"/>
      <c r="C37" s="33"/>
      <c r="D37" s="31"/>
      <c r="E37" s="53"/>
      <c r="F37" s="53"/>
      <c r="G37" s="53"/>
      <c r="H37" s="53"/>
    </row>
    <row r="38" spans="1:8" ht="14.25">
      <c r="A38" s="23" t="s">
        <v>16</v>
      </c>
      <c r="B38" s="69">
        <f>SUM(B6,B10)</f>
        <v>250.1</v>
      </c>
      <c r="C38" s="23" t="s">
        <v>52</v>
      </c>
      <c r="D38" s="63">
        <f>SUM(E38:H38)</f>
        <v>250.1</v>
      </c>
      <c r="E38" s="31">
        <f>SUM(E36,E6)</f>
        <v>250.1</v>
      </c>
      <c r="F38" s="31">
        <f>SUM(F36,F6)</f>
        <v>0</v>
      </c>
      <c r="G38" s="31">
        <f>SUM(G36,G6)</f>
        <v>0</v>
      </c>
      <c r="H38" s="31">
        <f>SUM(H36,H6)</f>
        <v>0</v>
      </c>
    </row>
  </sheetData>
  <mergeCells count="1">
    <mergeCell ref="A2:H2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workbookViewId="0" topLeftCell="A1">
      <selection activeCell="D36" sqref="D36"/>
    </sheetView>
  </sheetViews>
  <sheetFormatPr defaultColWidth="8.796875" defaultRowHeight="15"/>
  <cols>
    <col min="1" max="1" width="11.69921875" style="0" customWidth="1"/>
    <col min="2" max="2" width="3.3984375" style="0" customWidth="1"/>
    <col min="3" max="3" width="8.09765625" style="0" customWidth="1"/>
    <col min="4" max="4" width="46.5" style="0" customWidth="1"/>
    <col min="5" max="5" width="9.8984375" style="0" customWidth="1"/>
    <col min="6" max="9" width="8.8984375" style="0" customWidth="1"/>
    <col min="10" max="10" width="4.8984375" style="0" customWidth="1"/>
    <col min="11" max="12" width="8.09765625" style="0" customWidth="1"/>
    <col min="13" max="13" width="4.8984375" style="0" customWidth="1"/>
    <col min="14" max="15" width="8.09765625" style="0" customWidth="1"/>
    <col min="16" max="19" width="8.8984375" style="0" customWidth="1"/>
    <col min="20" max="20" width="4.8984375" style="0" customWidth="1"/>
    <col min="21" max="22" width="6.5" style="0" customWidth="1"/>
    <col min="23" max="23" width="4.8984375" style="0" customWidth="1"/>
    <col min="24" max="25" width="6.5" style="0" customWidth="1"/>
    <col min="26" max="27" width="8.8984375" style="0" customWidth="1"/>
    <col min="28" max="28" width="6.5" style="0" customWidth="1"/>
    <col min="29" max="29" width="8.8984375" style="0" customWidth="1"/>
    <col min="30" max="30" width="4.8984375" style="0" customWidth="1"/>
    <col min="31" max="32" width="6.5" style="0" customWidth="1"/>
    <col min="33" max="33" width="4.8984375" style="0" customWidth="1"/>
    <col min="34" max="35" width="6.5" style="0" customWidth="1"/>
    <col min="36" max="36" width="8.09765625" style="0" customWidth="1"/>
    <col min="37" max="37" width="6.5" style="0" customWidth="1"/>
    <col min="38" max="38" width="8.09765625" style="0" customWidth="1"/>
    <col min="39" max="39" width="4.8984375" style="0" customWidth="1"/>
    <col min="40" max="40" width="6.5" style="0" customWidth="1"/>
    <col min="41" max="41" width="10.59765625" style="0" customWidth="1"/>
  </cols>
  <sheetData>
    <row r="1" spans="1:41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6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6"/>
      <c r="AN1" s="6"/>
      <c r="AO1" s="50" t="s">
        <v>166</v>
      </c>
    </row>
    <row r="2" spans="1:41" ht="22.5">
      <c r="A2" s="1" t="s">
        <v>157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4.25">
      <c r="A3" s="13" t="s">
        <v>55</v>
      </c>
      <c r="B3" s="13"/>
      <c r="C3" s="13"/>
      <c r="D3" s="13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7"/>
      <c r="AJ3" s="7"/>
      <c r="AK3" s="7"/>
      <c r="AL3" s="7"/>
      <c r="AM3" s="6"/>
      <c r="AN3" s="6"/>
      <c r="AO3" s="27" t="s">
        <v>54</v>
      </c>
    </row>
    <row r="4" spans="1:41" ht="14.25">
      <c r="A4" s="38" t="s">
        <v>56</v>
      </c>
      <c r="B4" s="38"/>
      <c r="C4" s="88"/>
      <c r="D4" s="92"/>
      <c r="E4" s="113" t="s">
        <v>158</v>
      </c>
      <c r="F4" s="106" t="s">
        <v>159</v>
      </c>
      <c r="G4" s="9"/>
      <c r="H4" s="9"/>
      <c r="I4" s="9"/>
      <c r="J4" s="9"/>
      <c r="K4" s="9"/>
      <c r="L4" s="9"/>
      <c r="M4" s="9"/>
      <c r="N4" s="9"/>
      <c r="O4" s="46"/>
      <c r="P4" s="41" t="s">
        <v>163</v>
      </c>
      <c r="Q4" s="9"/>
      <c r="R4" s="9"/>
      <c r="S4" s="9"/>
      <c r="T4" s="9"/>
      <c r="U4" s="9"/>
      <c r="V4" s="46"/>
      <c r="W4" s="52"/>
      <c r="X4" s="52"/>
      <c r="Y4" s="52"/>
      <c r="Z4" s="41" t="s">
        <v>164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4.25">
      <c r="A5" s="9" t="s">
        <v>57</v>
      </c>
      <c r="B5" s="9"/>
      <c r="C5" s="111" t="s">
        <v>61</v>
      </c>
      <c r="D5" s="111" t="s">
        <v>108</v>
      </c>
      <c r="E5" s="113"/>
      <c r="F5" s="121" t="s">
        <v>63</v>
      </c>
      <c r="G5" s="32" t="s">
        <v>160</v>
      </c>
      <c r="H5" s="21"/>
      <c r="I5" s="21"/>
      <c r="J5" s="32" t="s">
        <v>161</v>
      </c>
      <c r="K5" s="21"/>
      <c r="L5" s="21"/>
      <c r="M5" s="32" t="s">
        <v>162</v>
      </c>
      <c r="N5" s="21"/>
      <c r="O5" s="77"/>
      <c r="P5" s="121" t="s">
        <v>63</v>
      </c>
      <c r="Q5" s="32" t="s">
        <v>160</v>
      </c>
      <c r="R5" s="21"/>
      <c r="S5" s="21"/>
      <c r="T5" s="32" t="s">
        <v>161</v>
      </c>
      <c r="U5" s="21"/>
      <c r="V5" s="77"/>
      <c r="W5" s="62" t="s">
        <v>154</v>
      </c>
      <c r="X5" s="62"/>
      <c r="Y5" s="62"/>
      <c r="Z5" s="121" t="s">
        <v>63</v>
      </c>
      <c r="AA5" s="32" t="s">
        <v>160</v>
      </c>
      <c r="AB5" s="21"/>
      <c r="AC5" s="21"/>
      <c r="AD5" s="32" t="s">
        <v>161</v>
      </c>
      <c r="AE5" s="21"/>
      <c r="AF5" s="21"/>
      <c r="AG5" s="32" t="s">
        <v>162</v>
      </c>
      <c r="AH5" s="21"/>
      <c r="AI5" s="21"/>
      <c r="AJ5" s="32" t="s">
        <v>165</v>
      </c>
      <c r="AK5" s="21"/>
      <c r="AL5" s="21"/>
      <c r="AM5" s="32" t="s">
        <v>156</v>
      </c>
      <c r="AN5" s="21"/>
      <c r="AO5" s="21"/>
    </row>
    <row r="6" spans="1:41" ht="22.5">
      <c r="A6" s="2" t="s">
        <v>58</v>
      </c>
      <c r="B6" s="2" t="s">
        <v>59</v>
      </c>
      <c r="C6" s="112"/>
      <c r="D6" s="112"/>
      <c r="E6" s="114"/>
      <c r="F6" s="122"/>
      <c r="G6" s="29" t="s">
        <v>73</v>
      </c>
      <c r="H6" s="2" t="s">
        <v>109</v>
      </c>
      <c r="I6" s="2" t="s">
        <v>110</v>
      </c>
      <c r="J6" s="29" t="s">
        <v>73</v>
      </c>
      <c r="K6" s="2" t="s">
        <v>109</v>
      </c>
      <c r="L6" s="2" t="s">
        <v>110</v>
      </c>
      <c r="M6" s="29" t="s">
        <v>73</v>
      </c>
      <c r="N6" s="2" t="s">
        <v>109</v>
      </c>
      <c r="O6" s="19" t="s">
        <v>110</v>
      </c>
      <c r="P6" s="122"/>
      <c r="Q6" s="29" t="s">
        <v>73</v>
      </c>
      <c r="R6" s="2" t="s">
        <v>109</v>
      </c>
      <c r="S6" s="2" t="s">
        <v>110</v>
      </c>
      <c r="T6" s="29" t="s">
        <v>73</v>
      </c>
      <c r="U6" s="2" t="s">
        <v>109</v>
      </c>
      <c r="V6" s="19" t="s">
        <v>110</v>
      </c>
      <c r="W6" s="2" t="s">
        <v>73</v>
      </c>
      <c r="X6" s="2" t="s">
        <v>109</v>
      </c>
      <c r="Y6" s="2" t="s">
        <v>110</v>
      </c>
      <c r="Z6" s="122"/>
      <c r="AA6" s="29" t="s">
        <v>73</v>
      </c>
      <c r="AB6" s="2" t="s">
        <v>109</v>
      </c>
      <c r="AC6" s="2" t="s">
        <v>110</v>
      </c>
      <c r="AD6" s="29" t="s">
        <v>73</v>
      </c>
      <c r="AE6" s="2" t="s">
        <v>109</v>
      </c>
      <c r="AF6" s="2" t="s">
        <v>110</v>
      </c>
      <c r="AG6" s="29" t="s">
        <v>73</v>
      </c>
      <c r="AH6" s="2" t="s">
        <v>109</v>
      </c>
      <c r="AI6" s="2" t="s">
        <v>110</v>
      </c>
      <c r="AJ6" s="29" t="s">
        <v>73</v>
      </c>
      <c r="AK6" s="2" t="s">
        <v>109</v>
      </c>
      <c r="AL6" s="2" t="s">
        <v>110</v>
      </c>
      <c r="AM6" s="29" t="s">
        <v>73</v>
      </c>
      <c r="AN6" s="2" t="s">
        <v>109</v>
      </c>
      <c r="AO6" s="2" t="s">
        <v>110</v>
      </c>
    </row>
    <row r="7" spans="1:41" ht="14.25">
      <c r="A7" s="14"/>
      <c r="B7" s="14"/>
      <c r="C7" s="14"/>
      <c r="D7" s="14" t="s">
        <v>63</v>
      </c>
      <c r="E7" s="10">
        <v>250.1</v>
      </c>
      <c r="F7" s="10">
        <v>250.1</v>
      </c>
      <c r="G7" s="10">
        <v>250.1</v>
      </c>
      <c r="H7" s="10">
        <v>27.5</v>
      </c>
      <c r="I7" s="16">
        <v>222.6</v>
      </c>
      <c r="J7" s="20">
        <v>0</v>
      </c>
      <c r="K7" s="10">
        <v>0</v>
      </c>
      <c r="L7" s="16">
        <v>0</v>
      </c>
      <c r="M7" s="20">
        <v>0</v>
      </c>
      <c r="N7" s="10">
        <v>0</v>
      </c>
      <c r="O7" s="16">
        <v>0</v>
      </c>
      <c r="P7" s="20">
        <v>0</v>
      </c>
      <c r="Q7" s="10">
        <v>0</v>
      </c>
      <c r="R7" s="10">
        <v>0</v>
      </c>
      <c r="S7" s="16">
        <v>0</v>
      </c>
      <c r="T7" s="20">
        <v>0</v>
      </c>
      <c r="U7" s="10">
        <v>0</v>
      </c>
      <c r="V7" s="10">
        <v>0</v>
      </c>
      <c r="W7" s="16"/>
      <c r="X7" s="20"/>
      <c r="Y7" s="16"/>
      <c r="Z7" s="20"/>
      <c r="AA7" s="10"/>
      <c r="AB7" s="10"/>
      <c r="AC7" s="16"/>
      <c r="AD7" s="20"/>
      <c r="AE7" s="10"/>
      <c r="AF7" s="16"/>
      <c r="AG7" s="20"/>
      <c r="AH7" s="10"/>
      <c r="AI7" s="16"/>
      <c r="AJ7" s="20"/>
      <c r="AK7" s="10"/>
      <c r="AL7" s="16"/>
      <c r="AM7" s="20"/>
      <c r="AN7" s="10"/>
      <c r="AO7" s="16"/>
    </row>
    <row r="8" spans="1:41" ht="14.25">
      <c r="A8" s="14"/>
      <c r="B8" s="14"/>
      <c r="C8" s="14" t="s">
        <v>81</v>
      </c>
      <c r="D8" s="14" t="s">
        <v>82</v>
      </c>
      <c r="E8" s="10">
        <v>250.1</v>
      </c>
      <c r="F8" s="10">
        <v>250.1</v>
      </c>
      <c r="G8" s="10">
        <v>250.1</v>
      </c>
      <c r="H8" s="10">
        <v>27.5</v>
      </c>
      <c r="I8" s="16">
        <v>222.6</v>
      </c>
      <c r="J8" s="20"/>
      <c r="K8" s="10"/>
      <c r="L8" s="16"/>
      <c r="M8" s="20"/>
      <c r="N8" s="10"/>
      <c r="O8" s="16"/>
      <c r="P8" s="20"/>
      <c r="Q8" s="10"/>
      <c r="R8" s="10"/>
      <c r="S8" s="16"/>
      <c r="T8" s="20"/>
      <c r="U8" s="10"/>
      <c r="V8" s="10"/>
      <c r="W8" s="16"/>
      <c r="X8" s="20"/>
      <c r="Y8" s="16"/>
      <c r="Z8" s="20"/>
      <c r="AA8" s="10"/>
      <c r="AB8" s="10"/>
      <c r="AC8" s="16"/>
      <c r="AD8" s="20"/>
      <c r="AE8" s="10"/>
      <c r="AF8" s="16"/>
      <c r="AG8" s="20"/>
      <c r="AH8" s="10"/>
      <c r="AI8" s="16"/>
      <c r="AJ8" s="20"/>
      <c r="AK8" s="10"/>
      <c r="AL8" s="16"/>
      <c r="AM8" s="20"/>
      <c r="AN8" s="10"/>
      <c r="AO8" s="16"/>
    </row>
    <row r="9" spans="1:41" ht="14.25">
      <c r="A9" s="14"/>
      <c r="B9" s="14"/>
      <c r="C9" s="14"/>
      <c r="D9" s="14" t="s">
        <v>167</v>
      </c>
      <c r="E9" s="10">
        <v>249.97</v>
      </c>
      <c r="F9" s="10">
        <v>249.97</v>
      </c>
      <c r="G9" s="10">
        <v>249.97</v>
      </c>
      <c r="H9" s="10">
        <v>27.37</v>
      </c>
      <c r="I9" s="16">
        <v>222.6</v>
      </c>
      <c r="J9" s="20"/>
      <c r="K9" s="10"/>
      <c r="L9" s="16"/>
      <c r="M9" s="20"/>
      <c r="N9" s="10"/>
      <c r="O9" s="16"/>
      <c r="P9" s="20"/>
      <c r="Q9" s="10"/>
      <c r="R9" s="10"/>
      <c r="S9" s="16"/>
      <c r="T9" s="20"/>
      <c r="U9" s="10"/>
      <c r="V9" s="10"/>
      <c r="W9" s="16"/>
      <c r="X9" s="20"/>
      <c r="Y9" s="16"/>
      <c r="Z9" s="20"/>
      <c r="AA9" s="10"/>
      <c r="AB9" s="10"/>
      <c r="AC9" s="16"/>
      <c r="AD9" s="20"/>
      <c r="AE9" s="10"/>
      <c r="AF9" s="16"/>
      <c r="AG9" s="20"/>
      <c r="AH9" s="10"/>
      <c r="AI9" s="16"/>
      <c r="AJ9" s="20"/>
      <c r="AK9" s="10"/>
      <c r="AL9" s="16"/>
      <c r="AM9" s="20"/>
      <c r="AN9" s="10"/>
      <c r="AO9" s="16"/>
    </row>
    <row r="10" spans="1:41" ht="14.25">
      <c r="A10" s="14" t="s">
        <v>168</v>
      </c>
      <c r="B10" s="14" t="s">
        <v>105</v>
      </c>
      <c r="C10" s="14" t="s">
        <v>81</v>
      </c>
      <c r="D10" s="14" t="s">
        <v>169</v>
      </c>
      <c r="E10" s="10">
        <v>23.24</v>
      </c>
      <c r="F10" s="10">
        <v>23.24</v>
      </c>
      <c r="G10" s="10">
        <v>23.24</v>
      </c>
      <c r="H10" s="10">
        <v>23.24</v>
      </c>
      <c r="I10" s="16"/>
      <c r="J10" s="20"/>
      <c r="K10" s="10"/>
      <c r="L10" s="16"/>
      <c r="M10" s="20"/>
      <c r="N10" s="10"/>
      <c r="O10" s="16"/>
      <c r="P10" s="20"/>
      <c r="Q10" s="10"/>
      <c r="R10" s="10"/>
      <c r="S10" s="16"/>
      <c r="T10" s="20"/>
      <c r="U10" s="10"/>
      <c r="V10" s="10"/>
      <c r="W10" s="16"/>
      <c r="X10" s="20"/>
      <c r="Y10" s="16"/>
      <c r="Z10" s="20"/>
      <c r="AA10" s="10"/>
      <c r="AB10" s="10"/>
      <c r="AC10" s="16"/>
      <c r="AD10" s="20"/>
      <c r="AE10" s="10"/>
      <c r="AF10" s="16"/>
      <c r="AG10" s="20"/>
      <c r="AH10" s="10"/>
      <c r="AI10" s="16"/>
      <c r="AJ10" s="20"/>
      <c r="AK10" s="10"/>
      <c r="AL10" s="16"/>
      <c r="AM10" s="20"/>
      <c r="AN10" s="10"/>
      <c r="AO10" s="16"/>
    </row>
    <row r="11" spans="1:41" ht="14.25">
      <c r="A11" s="14" t="s">
        <v>168</v>
      </c>
      <c r="B11" s="14" t="s">
        <v>86</v>
      </c>
      <c r="C11" s="14" t="s">
        <v>81</v>
      </c>
      <c r="D11" s="14" t="s">
        <v>170</v>
      </c>
      <c r="E11" s="10">
        <v>226.74</v>
      </c>
      <c r="F11" s="10">
        <v>226.74</v>
      </c>
      <c r="G11" s="10">
        <v>226.74</v>
      </c>
      <c r="H11" s="10">
        <v>4.14</v>
      </c>
      <c r="I11" s="16">
        <v>222.6</v>
      </c>
      <c r="J11" s="20"/>
      <c r="K11" s="10"/>
      <c r="L11" s="16"/>
      <c r="M11" s="20"/>
      <c r="N11" s="10"/>
      <c r="O11" s="16"/>
      <c r="P11" s="20"/>
      <c r="Q11" s="10"/>
      <c r="R11" s="10"/>
      <c r="S11" s="16"/>
      <c r="T11" s="20"/>
      <c r="U11" s="10"/>
      <c r="V11" s="10"/>
      <c r="W11" s="16"/>
      <c r="X11" s="20"/>
      <c r="Y11" s="16"/>
      <c r="Z11" s="20"/>
      <c r="AA11" s="10"/>
      <c r="AB11" s="10"/>
      <c r="AC11" s="16"/>
      <c r="AD11" s="20"/>
      <c r="AE11" s="10"/>
      <c r="AF11" s="16"/>
      <c r="AG11" s="20"/>
      <c r="AH11" s="10"/>
      <c r="AI11" s="16"/>
      <c r="AJ11" s="20"/>
      <c r="AK11" s="10"/>
      <c r="AL11" s="16"/>
      <c r="AM11" s="20"/>
      <c r="AN11" s="10"/>
      <c r="AO11" s="16"/>
    </row>
    <row r="12" spans="1:41" ht="14.25">
      <c r="A12" s="14"/>
      <c r="B12" s="14"/>
      <c r="C12" s="14"/>
      <c r="D12" s="14" t="s">
        <v>171</v>
      </c>
      <c r="E12" s="10">
        <v>0.13</v>
      </c>
      <c r="F12" s="10">
        <v>0.13</v>
      </c>
      <c r="G12" s="10">
        <v>0.13</v>
      </c>
      <c r="H12" s="10">
        <v>0.13</v>
      </c>
      <c r="I12" s="16"/>
      <c r="J12" s="20"/>
      <c r="K12" s="10"/>
      <c r="L12" s="16"/>
      <c r="M12" s="20"/>
      <c r="N12" s="10"/>
      <c r="O12" s="16"/>
      <c r="P12" s="20"/>
      <c r="Q12" s="10"/>
      <c r="R12" s="10"/>
      <c r="S12" s="16"/>
      <c r="T12" s="20"/>
      <c r="U12" s="10"/>
      <c r="V12" s="10"/>
      <c r="W12" s="16"/>
      <c r="X12" s="20"/>
      <c r="Y12" s="16"/>
      <c r="Z12" s="20"/>
      <c r="AA12" s="10"/>
      <c r="AB12" s="10"/>
      <c r="AC12" s="16"/>
      <c r="AD12" s="20"/>
      <c r="AE12" s="10"/>
      <c r="AF12" s="16"/>
      <c r="AG12" s="20"/>
      <c r="AH12" s="10"/>
      <c r="AI12" s="16"/>
      <c r="AJ12" s="20"/>
      <c r="AK12" s="10"/>
      <c r="AL12" s="16"/>
      <c r="AM12" s="20"/>
      <c r="AN12" s="10"/>
      <c r="AO12" s="16"/>
    </row>
    <row r="13" spans="1:41" ht="14.25">
      <c r="A13" s="14" t="s">
        <v>172</v>
      </c>
      <c r="B13" s="14" t="s">
        <v>105</v>
      </c>
      <c r="C13" s="14" t="s">
        <v>81</v>
      </c>
      <c r="D13" s="14" t="s">
        <v>173</v>
      </c>
      <c r="E13" s="10">
        <v>0.01</v>
      </c>
      <c r="F13" s="10">
        <v>0.01</v>
      </c>
      <c r="G13" s="10">
        <v>0.01</v>
      </c>
      <c r="H13" s="10">
        <v>0.01</v>
      </c>
      <c r="I13" s="16"/>
      <c r="J13" s="20"/>
      <c r="K13" s="10"/>
      <c r="L13" s="16"/>
      <c r="M13" s="20"/>
      <c r="N13" s="10"/>
      <c r="O13" s="16"/>
      <c r="P13" s="20"/>
      <c r="Q13" s="10"/>
      <c r="R13" s="10"/>
      <c r="S13" s="16"/>
      <c r="T13" s="20"/>
      <c r="U13" s="10"/>
      <c r="V13" s="10"/>
      <c r="W13" s="16"/>
      <c r="X13" s="20"/>
      <c r="Y13" s="16"/>
      <c r="Z13" s="20"/>
      <c r="AA13" s="10"/>
      <c r="AB13" s="10"/>
      <c r="AC13" s="16"/>
      <c r="AD13" s="20"/>
      <c r="AE13" s="10"/>
      <c r="AF13" s="16"/>
      <c r="AG13" s="20"/>
      <c r="AH13" s="10"/>
      <c r="AI13" s="16"/>
      <c r="AJ13" s="20"/>
      <c r="AK13" s="10"/>
      <c r="AL13" s="16"/>
      <c r="AM13" s="20"/>
      <c r="AN13" s="10"/>
      <c r="AO13" s="16"/>
    </row>
    <row r="14" spans="1:41" ht="14.25">
      <c r="A14" s="14" t="s">
        <v>172</v>
      </c>
      <c r="B14" s="14" t="s">
        <v>100</v>
      </c>
      <c r="C14" s="14" t="s">
        <v>81</v>
      </c>
      <c r="D14" s="14" t="s">
        <v>174</v>
      </c>
      <c r="E14" s="10">
        <v>0.12</v>
      </c>
      <c r="F14" s="10">
        <v>0.12</v>
      </c>
      <c r="G14" s="10">
        <v>0.12</v>
      </c>
      <c r="H14" s="10">
        <v>0.12</v>
      </c>
      <c r="I14" s="16"/>
      <c r="J14" s="20"/>
      <c r="K14" s="10"/>
      <c r="L14" s="16"/>
      <c r="M14" s="20"/>
      <c r="N14" s="10"/>
      <c r="O14" s="16"/>
      <c r="P14" s="20"/>
      <c r="Q14" s="10"/>
      <c r="R14" s="10"/>
      <c r="S14" s="16"/>
      <c r="T14" s="20"/>
      <c r="U14" s="10"/>
      <c r="V14" s="10"/>
      <c r="W14" s="16"/>
      <c r="X14" s="20"/>
      <c r="Y14" s="16"/>
      <c r="Z14" s="20"/>
      <c r="AA14" s="10"/>
      <c r="AB14" s="10"/>
      <c r="AC14" s="16"/>
      <c r="AD14" s="20"/>
      <c r="AE14" s="10"/>
      <c r="AF14" s="16"/>
      <c r="AG14" s="20"/>
      <c r="AH14" s="10"/>
      <c r="AI14" s="16"/>
      <c r="AJ14" s="20"/>
      <c r="AK14" s="10"/>
      <c r="AL14" s="16"/>
      <c r="AM14" s="20"/>
      <c r="AN14" s="10"/>
      <c r="AO14" s="16"/>
    </row>
    <row r="15" spans="1:41" ht="14.25">
      <c r="A15" s="14"/>
      <c r="B15" s="14"/>
      <c r="C15" s="14"/>
      <c r="D15" s="14"/>
      <c r="E15" s="10"/>
      <c r="F15" s="10"/>
      <c r="G15" s="10"/>
      <c r="H15" s="10"/>
      <c r="I15" s="16"/>
      <c r="J15" s="20"/>
      <c r="K15" s="10"/>
      <c r="L15" s="16"/>
      <c r="M15" s="20"/>
      <c r="N15" s="10"/>
      <c r="O15" s="16"/>
      <c r="P15" s="20"/>
      <c r="Q15" s="10"/>
      <c r="R15" s="10"/>
      <c r="S15" s="16"/>
      <c r="T15" s="20"/>
      <c r="U15" s="10"/>
      <c r="V15" s="10"/>
      <c r="W15" s="16"/>
      <c r="X15" s="20"/>
      <c r="Y15" s="16"/>
      <c r="Z15" s="20"/>
      <c r="AA15" s="10"/>
      <c r="AB15" s="10"/>
      <c r="AC15" s="16"/>
      <c r="AD15" s="20"/>
      <c r="AE15" s="10"/>
      <c r="AF15" s="16"/>
      <c r="AG15" s="20"/>
      <c r="AH15" s="10"/>
      <c r="AI15" s="16"/>
      <c r="AJ15" s="20"/>
      <c r="AK15" s="10"/>
      <c r="AL15" s="16"/>
      <c r="AM15" s="20"/>
      <c r="AN15" s="10"/>
      <c r="AO15" s="16"/>
    </row>
  </sheetData>
  <mergeCells count="6">
    <mergeCell ref="P5:P6"/>
    <mergeCell ref="Z5:Z6"/>
    <mergeCell ref="C5:C6"/>
    <mergeCell ref="D5:D6"/>
    <mergeCell ref="E4:E6"/>
    <mergeCell ref="F5:F6"/>
  </mergeCells>
  <printOptions/>
  <pageMargins left="0.7" right="0.7" top="0.75" bottom="0.75" header="0.3" footer="0.3"/>
  <pageSetup fitToHeight="1" fitToWidth="1" horizontalDpi="600" verticalDpi="600" orientation="landscape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3"/>
  <sheetViews>
    <sheetView workbookViewId="0" topLeftCell="A1">
      <selection activeCell="A1" sqref="A1"/>
    </sheetView>
  </sheetViews>
  <sheetFormatPr defaultColWidth="8.796875" defaultRowHeight="15"/>
  <cols>
    <col min="1" max="1" width="3.5" style="0" customWidth="1"/>
    <col min="2" max="3" width="3.3984375" style="0" customWidth="1"/>
    <col min="4" max="4" width="18.8984375" style="0" customWidth="1"/>
    <col min="5" max="50" width="9.5" style="0" customWidth="1"/>
    <col min="51" max="51" width="8.8984375" style="0" customWidth="1"/>
    <col min="52" max="53" width="9.5" style="0" customWidth="1"/>
    <col min="54" max="54" width="6.5" style="0" customWidth="1"/>
    <col min="55" max="61" width="9.5" style="0" customWidth="1"/>
    <col min="62" max="64" width="5.8984375" style="0" customWidth="1"/>
    <col min="65" max="71" width="9.5" style="0" customWidth="1"/>
    <col min="72" max="79" width="6.09765625" style="0" customWidth="1"/>
    <col min="80" max="81" width="9.5" style="0" customWidth="1"/>
  </cols>
  <sheetData>
    <row r="1" spans="1:81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2"/>
      <c r="AE1" s="12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76" t="s">
        <v>252</v>
      </c>
    </row>
    <row r="2" spans="1:81" ht="22.5">
      <c r="A2" s="1" t="s">
        <v>175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14.25">
      <c r="A3" s="30" t="s">
        <v>55</v>
      </c>
      <c r="B3" s="30"/>
      <c r="C3" s="30"/>
      <c r="D3" s="3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 t="s">
        <v>54</v>
      </c>
    </row>
    <row r="4" spans="1:81" ht="14.25">
      <c r="A4" s="113" t="s">
        <v>56</v>
      </c>
      <c r="B4" s="113"/>
      <c r="C4" s="113"/>
      <c r="D4" s="113"/>
      <c r="E4" s="111" t="s">
        <v>63</v>
      </c>
      <c r="F4" s="46" t="s">
        <v>177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 t="s">
        <v>191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46" t="s">
        <v>219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41" t="s">
        <v>231</v>
      </c>
      <c r="BI4" s="41"/>
      <c r="BJ4" s="41"/>
      <c r="BK4" s="41"/>
      <c r="BL4" s="52"/>
      <c r="BM4" s="9" t="s">
        <v>236</v>
      </c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</row>
    <row r="5" spans="1:81" ht="14.25">
      <c r="A5" s="25" t="s">
        <v>57</v>
      </c>
      <c r="B5" s="25"/>
      <c r="C5" s="94"/>
      <c r="D5" s="125" t="s">
        <v>176</v>
      </c>
      <c r="E5" s="109"/>
      <c r="F5" s="124" t="s">
        <v>73</v>
      </c>
      <c r="G5" s="124" t="s">
        <v>178</v>
      </c>
      <c r="H5" s="124" t="s">
        <v>179</v>
      </c>
      <c r="I5" s="124" t="s">
        <v>180</v>
      </c>
      <c r="J5" s="124" t="s">
        <v>181</v>
      </c>
      <c r="K5" s="124" t="s">
        <v>182</v>
      </c>
      <c r="L5" s="124" t="s">
        <v>183</v>
      </c>
      <c r="M5" s="109" t="s">
        <v>184</v>
      </c>
      <c r="N5" s="109" t="s">
        <v>185</v>
      </c>
      <c r="O5" s="109" t="s">
        <v>186</v>
      </c>
      <c r="P5" s="109" t="s">
        <v>187</v>
      </c>
      <c r="Q5" s="109" t="s">
        <v>188</v>
      </c>
      <c r="R5" s="109" t="s">
        <v>189</v>
      </c>
      <c r="S5" s="109" t="s">
        <v>190</v>
      </c>
      <c r="T5" s="124" t="s">
        <v>73</v>
      </c>
      <c r="U5" s="124" t="s">
        <v>192</v>
      </c>
      <c r="V5" s="124" t="s">
        <v>193</v>
      </c>
      <c r="W5" s="124" t="s">
        <v>194</v>
      </c>
      <c r="X5" s="124" t="s">
        <v>195</v>
      </c>
      <c r="Y5" s="124" t="s">
        <v>196</v>
      </c>
      <c r="Z5" s="124" t="s">
        <v>197</v>
      </c>
      <c r="AA5" s="124" t="s">
        <v>198</v>
      </c>
      <c r="AB5" s="124" t="s">
        <v>199</v>
      </c>
      <c r="AC5" s="124" t="s">
        <v>200</v>
      </c>
      <c r="AD5" s="124" t="s">
        <v>201</v>
      </c>
      <c r="AE5" s="124" t="s">
        <v>202</v>
      </c>
      <c r="AF5" s="124" t="s">
        <v>203</v>
      </c>
      <c r="AG5" s="124" t="s">
        <v>204</v>
      </c>
      <c r="AH5" s="124" t="s">
        <v>205</v>
      </c>
      <c r="AI5" s="124" t="s">
        <v>206</v>
      </c>
      <c r="AJ5" s="124" t="s">
        <v>207</v>
      </c>
      <c r="AK5" s="124" t="s">
        <v>208</v>
      </c>
      <c r="AL5" s="124" t="s">
        <v>209</v>
      </c>
      <c r="AM5" s="124" t="s">
        <v>210</v>
      </c>
      <c r="AN5" s="124" t="s">
        <v>211</v>
      </c>
      <c r="AO5" s="124" t="s">
        <v>212</v>
      </c>
      <c r="AP5" s="124" t="s">
        <v>213</v>
      </c>
      <c r="AQ5" s="124" t="s">
        <v>214</v>
      </c>
      <c r="AR5" s="124" t="s">
        <v>215</v>
      </c>
      <c r="AS5" s="124" t="s">
        <v>216</v>
      </c>
      <c r="AT5" s="124" t="s">
        <v>217</v>
      </c>
      <c r="AU5" s="124" t="s">
        <v>218</v>
      </c>
      <c r="AV5" s="124" t="s">
        <v>73</v>
      </c>
      <c r="AW5" s="124" t="s">
        <v>220</v>
      </c>
      <c r="AX5" s="124" t="s">
        <v>221</v>
      </c>
      <c r="AY5" s="124" t="s">
        <v>222</v>
      </c>
      <c r="AZ5" s="124" t="s">
        <v>223</v>
      </c>
      <c r="BA5" s="124" t="s">
        <v>224</v>
      </c>
      <c r="BB5" s="124" t="s">
        <v>225</v>
      </c>
      <c r="BC5" s="124" t="s">
        <v>226</v>
      </c>
      <c r="BD5" s="124" t="s">
        <v>227</v>
      </c>
      <c r="BE5" s="124" t="s">
        <v>228</v>
      </c>
      <c r="BF5" s="124" t="s">
        <v>229</v>
      </c>
      <c r="BG5" s="125" t="s">
        <v>230</v>
      </c>
      <c r="BH5" s="111" t="s">
        <v>73</v>
      </c>
      <c r="BI5" s="111" t="s">
        <v>232</v>
      </c>
      <c r="BJ5" s="111" t="s">
        <v>233</v>
      </c>
      <c r="BK5" s="111" t="s">
        <v>234</v>
      </c>
      <c r="BL5" s="111" t="s">
        <v>235</v>
      </c>
      <c r="BM5" s="109" t="s">
        <v>73</v>
      </c>
      <c r="BN5" s="109" t="s">
        <v>237</v>
      </c>
      <c r="BO5" s="109" t="s">
        <v>238</v>
      </c>
      <c r="BP5" s="109" t="s">
        <v>239</v>
      </c>
      <c r="BQ5" s="109" t="s">
        <v>240</v>
      </c>
      <c r="BR5" s="109" t="s">
        <v>241</v>
      </c>
      <c r="BS5" s="109" t="s">
        <v>242</v>
      </c>
      <c r="BT5" s="109" t="s">
        <v>243</v>
      </c>
      <c r="BU5" s="109" t="s">
        <v>244</v>
      </c>
      <c r="BV5" s="109" t="s">
        <v>245</v>
      </c>
      <c r="BW5" s="109" t="s">
        <v>246</v>
      </c>
      <c r="BX5" s="109" t="s">
        <v>247</v>
      </c>
      <c r="BY5" s="109" t="s">
        <v>248</v>
      </c>
      <c r="BZ5" s="109" t="s">
        <v>249</v>
      </c>
      <c r="CA5" s="123" t="s">
        <v>250</v>
      </c>
      <c r="CB5" s="123" t="s">
        <v>251</v>
      </c>
      <c r="CC5" s="109" t="s">
        <v>253</v>
      </c>
    </row>
    <row r="6" spans="1:81" ht="14.25">
      <c r="A6" s="26" t="s">
        <v>58</v>
      </c>
      <c r="B6" s="26" t="s">
        <v>59</v>
      </c>
      <c r="C6" s="40" t="s">
        <v>60</v>
      </c>
      <c r="D6" s="112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2"/>
      <c r="BH6" s="112"/>
      <c r="BI6" s="112"/>
      <c r="BJ6" s="112"/>
      <c r="BK6" s="112"/>
      <c r="BL6" s="112"/>
      <c r="BM6" s="110"/>
      <c r="BN6" s="110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23"/>
      <c r="CB6" s="123"/>
      <c r="CC6" s="109"/>
    </row>
    <row r="7" spans="1:81" ht="14.25">
      <c r="A7" s="34"/>
      <c r="B7" s="34"/>
      <c r="C7" s="34"/>
      <c r="D7" s="14" t="s">
        <v>63</v>
      </c>
      <c r="E7" s="5">
        <v>250.1</v>
      </c>
      <c r="F7" s="5">
        <v>23.24</v>
      </c>
      <c r="G7" s="5">
        <v>5.4</v>
      </c>
      <c r="H7" s="5">
        <v>6.53</v>
      </c>
      <c r="I7" s="5">
        <v>0</v>
      </c>
      <c r="J7" s="5">
        <v>0</v>
      </c>
      <c r="K7" s="5">
        <v>4.89</v>
      </c>
      <c r="L7" s="5">
        <v>2.16</v>
      </c>
      <c r="M7" s="5">
        <v>0.87</v>
      </c>
      <c r="N7" s="5">
        <v>0.76</v>
      </c>
      <c r="O7" s="5">
        <v>0</v>
      </c>
      <c r="P7" s="5">
        <v>0.14</v>
      </c>
      <c r="Q7" s="5">
        <v>2.5</v>
      </c>
      <c r="R7" s="5">
        <v>0</v>
      </c>
      <c r="S7" s="5">
        <v>0</v>
      </c>
      <c r="T7" s="5">
        <v>226.74</v>
      </c>
      <c r="U7" s="5">
        <v>4.8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1.2</v>
      </c>
      <c r="AE7" s="5">
        <v>0</v>
      </c>
      <c r="AF7" s="5">
        <v>20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183.1</v>
      </c>
      <c r="AO7" s="5">
        <v>7.5</v>
      </c>
      <c r="AP7" s="5">
        <v>0</v>
      </c>
      <c r="AQ7" s="5">
        <v>0.14</v>
      </c>
      <c r="AR7" s="5">
        <v>0</v>
      </c>
      <c r="AS7" s="5">
        <v>10</v>
      </c>
      <c r="AT7" s="5">
        <v>0</v>
      </c>
      <c r="AU7" s="5">
        <v>0</v>
      </c>
      <c r="AV7" s="5">
        <v>0.13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0.01</v>
      </c>
      <c r="BF7" s="5">
        <v>0</v>
      </c>
      <c r="BG7" s="5">
        <v>0.12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</row>
    <row r="8" spans="1:81" ht="22.5">
      <c r="A8" s="34"/>
      <c r="B8" s="34"/>
      <c r="C8" s="34"/>
      <c r="D8" s="14" t="s">
        <v>82</v>
      </c>
      <c r="E8" s="5">
        <v>250.1</v>
      </c>
      <c r="F8" s="5">
        <v>23.24</v>
      </c>
      <c r="G8" s="5">
        <v>5.4</v>
      </c>
      <c r="H8" s="5">
        <v>6.53</v>
      </c>
      <c r="I8" s="5"/>
      <c r="J8" s="5"/>
      <c r="K8" s="5">
        <v>4.89</v>
      </c>
      <c r="L8" s="5">
        <v>2.16</v>
      </c>
      <c r="M8" s="5">
        <v>0.87</v>
      </c>
      <c r="N8" s="5">
        <v>0.76</v>
      </c>
      <c r="O8" s="5"/>
      <c r="P8" s="5">
        <v>0.14</v>
      </c>
      <c r="Q8" s="5">
        <v>2.5</v>
      </c>
      <c r="R8" s="5"/>
      <c r="S8" s="5"/>
      <c r="T8" s="5">
        <v>226.74</v>
      </c>
      <c r="U8" s="5">
        <v>4.8</v>
      </c>
      <c r="V8" s="5"/>
      <c r="W8" s="5"/>
      <c r="X8" s="5"/>
      <c r="Y8" s="5"/>
      <c r="Z8" s="5"/>
      <c r="AA8" s="5"/>
      <c r="AB8" s="5"/>
      <c r="AC8" s="5"/>
      <c r="AD8" s="5">
        <v>1.2</v>
      </c>
      <c r="AE8" s="5"/>
      <c r="AF8" s="5">
        <v>20</v>
      </c>
      <c r="AG8" s="5"/>
      <c r="AH8" s="5"/>
      <c r="AI8" s="5"/>
      <c r="AJ8" s="5"/>
      <c r="AK8" s="5"/>
      <c r="AL8" s="5"/>
      <c r="AM8" s="5"/>
      <c r="AN8" s="5">
        <v>183.1</v>
      </c>
      <c r="AO8" s="5">
        <v>7.5</v>
      </c>
      <c r="AP8" s="5"/>
      <c r="AQ8" s="5">
        <v>0.14</v>
      </c>
      <c r="AR8" s="5"/>
      <c r="AS8" s="5">
        <v>10</v>
      </c>
      <c r="AT8" s="5"/>
      <c r="AU8" s="5"/>
      <c r="AV8" s="5">
        <v>0.13</v>
      </c>
      <c r="AW8" s="5"/>
      <c r="AX8" s="5"/>
      <c r="AY8" s="5"/>
      <c r="AZ8" s="5"/>
      <c r="BA8" s="5"/>
      <c r="BB8" s="5"/>
      <c r="BC8" s="5"/>
      <c r="BD8" s="5"/>
      <c r="BE8" s="5">
        <v>0.01</v>
      </c>
      <c r="BF8" s="5"/>
      <c r="BG8" s="5">
        <v>0.12</v>
      </c>
      <c r="BH8" s="5"/>
      <c r="BI8" s="5"/>
      <c r="BJ8" s="5"/>
      <c r="BK8" s="5"/>
      <c r="BL8" s="5"/>
      <c r="BM8" s="5"/>
      <c r="BN8" s="5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</row>
    <row r="9" spans="1:81" ht="14.25">
      <c r="A9" s="34"/>
      <c r="B9" s="34"/>
      <c r="C9" s="34"/>
      <c r="D9" s="14" t="s">
        <v>83</v>
      </c>
      <c r="E9" s="5">
        <v>243.76</v>
      </c>
      <c r="F9" s="5">
        <v>16.9</v>
      </c>
      <c r="G9" s="5">
        <v>5.4</v>
      </c>
      <c r="H9" s="5">
        <v>6.53</v>
      </c>
      <c r="I9" s="5"/>
      <c r="J9" s="5"/>
      <c r="K9" s="5">
        <v>4.89</v>
      </c>
      <c r="L9" s="5"/>
      <c r="M9" s="5"/>
      <c r="N9" s="5"/>
      <c r="O9" s="5"/>
      <c r="P9" s="5">
        <v>0.09</v>
      </c>
      <c r="Q9" s="5"/>
      <c r="R9" s="5"/>
      <c r="S9" s="5"/>
      <c r="T9" s="5">
        <v>226.74</v>
      </c>
      <c r="U9" s="5">
        <v>4.8</v>
      </c>
      <c r="V9" s="5"/>
      <c r="W9" s="5"/>
      <c r="X9" s="5"/>
      <c r="Y9" s="5"/>
      <c r="Z9" s="5"/>
      <c r="AA9" s="5"/>
      <c r="AB9" s="5"/>
      <c r="AC9" s="5"/>
      <c r="AD9" s="5">
        <v>1.2</v>
      </c>
      <c r="AE9" s="5"/>
      <c r="AF9" s="5">
        <v>20</v>
      </c>
      <c r="AG9" s="5"/>
      <c r="AH9" s="5"/>
      <c r="AI9" s="5"/>
      <c r="AJ9" s="5"/>
      <c r="AK9" s="5"/>
      <c r="AL9" s="5"/>
      <c r="AM9" s="5"/>
      <c r="AN9" s="5">
        <v>183.1</v>
      </c>
      <c r="AO9" s="5">
        <v>7.5</v>
      </c>
      <c r="AP9" s="5"/>
      <c r="AQ9" s="5">
        <v>0.14</v>
      </c>
      <c r="AR9" s="5"/>
      <c r="AS9" s="5">
        <v>10</v>
      </c>
      <c r="AT9" s="5"/>
      <c r="AU9" s="5"/>
      <c r="AV9" s="5">
        <v>0.13</v>
      </c>
      <c r="AW9" s="5"/>
      <c r="AX9" s="5"/>
      <c r="AY9" s="5"/>
      <c r="AZ9" s="5"/>
      <c r="BA9" s="5"/>
      <c r="BB9" s="5"/>
      <c r="BC9" s="5"/>
      <c r="BD9" s="5"/>
      <c r="BE9" s="5">
        <v>0.01</v>
      </c>
      <c r="BF9" s="5"/>
      <c r="BG9" s="5">
        <v>0.12</v>
      </c>
      <c r="BH9" s="5"/>
      <c r="BI9" s="5"/>
      <c r="BJ9" s="5"/>
      <c r="BK9" s="5"/>
      <c r="BL9" s="5"/>
      <c r="BM9" s="5"/>
      <c r="BN9" s="5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</row>
    <row r="10" spans="1:81" ht="14.25">
      <c r="A10" s="34"/>
      <c r="B10" s="34"/>
      <c r="C10" s="34"/>
      <c r="D10" s="14" t="s">
        <v>84</v>
      </c>
      <c r="E10" s="5">
        <v>243.76</v>
      </c>
      <c r="F10" s="5">
        <v>16.9</v>
      </c>
      <c r="G10" s="5">
        <v>5.4</v>
      </c>
      <c r="H10" s="5">
        <v>6.53</v>
      </c>
      <c r="I10" s="5"/>
      <c r="J10" s="5"/>
      <c r="K10" s="5">
        <v>4.89</v>
      </c>
      <c r="L10" s="5"/>
      <c r="M10" s="5"/>
      <c r="N10" s="5"/>
      <c r="O10" s="5"/>
      <c r="P10" s="5">
        <v>0.09</v>
      </c>
      <c r="Q10" s="5"/>
      <c r="R10" s="5"/>
      <c r="S10" s="5"/>
      <c r="T10" s="5">
        <v>226.74</v>
      </c>
      <c r="U10" s="5">
        <v>4.8</v>
      </c>
      <c r="V10" s="5"/>
      <c r="W10" s="5"/>
      <c r="X10" s="5"/>
      <c r="Y10" s="5"/>
      <c r="Z10" s="5"/>
      <c r="AA10" s="5"/>
      <c r="AB10" s="5"/>
      <c r="AC10" s="5"/>
      <c r="AD10" s="5">
        <v>1.2</v>
      </c>
      <c r="AE10" s="5"/>
      <c r="AF10" s="5">
        <v>20</v>
      </c>
      <c r="AG10" s="5"/>
      <c r="AH10" s="5"/>
      <c r="AI10" s="5"/>
      <c r="AJ10" s="5"/>
      <c r="AK10" s="5"/>
      <c r="AL10" s="5"/>
      <c r="AM10" s="5"/>
      <c r="AN10" s="5">
        <v>183.1</v>
      </c>
      <c r="AO10" s="5">
        <v>7.5</v>
      </c>
      <c r="AP10" s="5"/>
      <c r="AQ10" s="5">
        <v>0.14</v>
      </c>
      <c r="AR10" s="5"/>
      <c r="AS10" s="5">
        <v>10</v>
      </c>
      <c r="AT10" s="5"/>
      <c r="AU10" s="5"/>
      <c r="AV10" s="5">
        <v>0.13</v>
      </c>
      <c r="AW10" s="5"/>
      <c r="AX10" s="5"/>
      <c r="AY10" s="5"/>
      <c r="AZ10" s="5"/>
      <c r="BA10" s="5"/>
      <c r="BB10" s="5"/>
      <c r="BC10" s="5"/>
      <c r="BD10" s="5"/>
      <c r="BE10" s="5">
        <v>0.01</v>
      </c>
      <c r="BF10" s="5"/>
      <c r="BG10" s="5">
        <v>0.12</v>
      </c>
      <c r="BH10" s="5"/>
      <c r="BI10" s="5"/>
      <c r="BJ10" s="5"/>
      <c r="BK10" s="5"/>
      <c r="BL10" s="5"/>
      <c r="BM10" s="5"/>
      <c r="BN10" s="5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</row>
    <row r="11" spans="1:81" ht="14.25">
      <c r="A11" s="34" t="s">
        <v>85</v>
      </c>
      <c r="B11" s="34" t="s">
        <v>86</v>
      </c>
      <c r="C11" s="34" t="s">
        <v>87</v>
      </c>
      <c r="D11" s="14" t="s">
        <v>88</v>
      </c>
      <c r="E11" s="5">
        <v>243.76</v>
      </c>
      <c r="F11" s="5">
        <v>16.9</v>
      </c>
      <c r="G11" s="5">
        <v>5.4</v>
      </c>
      <c r="H11" s="5">
        <v>6.53</v>
      </c>
      <c r="I11" s="5"/>
      <c r="J11" s="5"/>
      <c r="K11" s="5">
        <v>4.89</v>
      </c>
      <c r="L11" s="5"/>
      <c r="M11" s="5"/>
      <c r="N11" s="5"/>
      <c r="O11" s="5"/>
      <c r="P11" s="5">
        <v>0.09</v>
      </c>
      <c r="Q11" s="5"/>
      <c r="R11" s="5"/>
      <c r="S11" s="5"/>
      <c r="T11" s="5">
        <v>226.74</v>
      </c>
      <c r="U11" s="5">
        <v>4.8</v>
      </c>
      <c r="V11" s="5"/>
      <c r="W11" s="5"/>
      <c r="X11" s="5"/>
      <c r="Y11" s="5"/>
      <c r="Z11" s="5"/>
      <c r="AA11" s="5"/>
      <c r="AB11" s="5"/>
      <c r="AC11" s="5"/>
      <c r="AD11" s="5">
        <v>1.2</v>
      </c>
      <c r="AE11" s="5"/>
      <c r="AF11" s="5">
        <v>20</v>
      </c>
      <c r="AG11" s="5"/>
      <c r="AH11" s="5"/>
      <c r="AI11" s="5"/>
      <c r="AJ11" s="5"/>
      <c r="AK11" s="5"/>
      <c r="AL11" s="5"/>
      <c r="AM11" s="5"/>
      <c r="AN11" s="5">
        <v>183.1</v>
      </c>
      <c r="AO11" s="5">
        <v>7.5</v>
      </c>
      <c r="AP11" s="5"/>
      <c r="AQ11" s="5">
        <v>0.14</v>
      </c>
      <c r="AR11" s="5"/>
      <c r="AS11" s="5">
        <v>10</v>
      </c>
      <c r="AT11" s="5"/>
      <c r="AU11" s="5"/>
      <c r="AV11" s="5">
        <v>0.13</v>
      </c>
      <c r="AW11" s="5"/>
      <c r="AX11" s="5"/>
      <c r="AY11" s="5"/>
      <c r="AZ11" s="5"/>
      <c r="BA11" s="5"/>
      <c r="BB11" s="5"/>
      <c r="BC11" s="5"/>
      <c r="BD11" s="5"/>
      <c r="BE11" s="5">
        <v>0.01</v>
      </c>
      <c r="BF11" s="5"/>
      <c r="BG11" s="5">
        <v>0.12</v>
      </c>
      <c r="BH11" s="5"/>
      <c r="BI11" s="5"/>
      <c r="BJ11" s="5"/>
      <c r="BK11" s="5"/>
      <c r="BL11" s="5"/>
      <c r="BM11" s="5"/>
      <c r="BN11" s="5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</row>
    <row r="12" spans="1:81" ht="14.25">
      <c r="A12" s="34"/>
      <c r="B12" s="34"/>
      <c r="C12" s="34"/>
      <c r="D12" s="14" t="s">
        <v>89</v>
      </c>
      <c r="E12" s="5">
        <v>3.03</v>
      </c>
      <c r="F12" s="5">
        <v>3.03</v>
      </c>
      <c r="G12" s="5"/>
      <c r="H12" s="5"/>
      <c r="I12" s="5"/>
      <c r="J12" s="5"/>
      <c r="K12" s="5"/>
      <c r="L12" s="5">
        <v>2.16</v>
      </c>
      <c r="M12" s="5">
        <v>0.87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</row>
    <row r="13" spans="1:81" ht="14.25">
      <c r="A13" s="34"/>
      <c r="B13" s="34"/>
      <c r="C13" s="34"/>
      <c r="D13" s="14" t="s">
        <v>90</v>
      </c>
      <c r="E13" s="5">
        <v>3.03</v>
      </c>
      <c r="F13" s="5">
        <v>3.03</v>
      </c>
      <c r="G13" s="5"/>
      <c r="H13" s="5"/>
      <c r="I13" s="5"/>
      <c r="J13" s="5"/>
      <c r="K13" s="5"/>
      <c r="L13" s="5">
        <v>2.16</v>
      </c>
      <c r="M13" s="5">
        <v>0.87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</row>
    <row r="14" spans="1:81" ht="22.5">
      <c r="A14" s="34" t="s">
        <v>91</v>
      </c>
      <c r="B14" s="34" t="s">
        <v>87</v>
      </c>
      <c r="C14" s="34" t="s">
        <v>87</v>
      </c>
      <c r="D14" s="14" t="s">
        <v>92</v>
      </c>
      <c r="E14" s="5">
        <v>2.16</v>
      </c>
      <c r="F14" s="5">
        <v>2.16</v>
      </c>
      <c r="G14" s="5"/>
      <c r="H14" s="5"/>
      <c r="I14" s="5"/>
      <c r="J14" s="5"/>
      <c r="K14" s="5"/>
      <c r="L14" s="5">
        <v>2.16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</row>
    <row r="15" spans="1:81" ht="22.5">
      <c r="A15" s="34" t="s">
        <v>91</v>
      </c>
      <c r="B15" s="34" t="s">
        <v>87</v>
      </c>
      <c r="C15" s="34" t="s">
        <v>93</v>
      </c>
      <c r="D15" s="14" t="s">
        <v>94</v>
      </c>
      <c r="E15" s="5">
        <v>0.87</v>
      </c>
      <c r="F15" s="5">
        <v>0.87</v>
      </c>
      <c r="G15" s="5"/>
      <c r="H15" s="5"/>
      <c r="I15" s="5"/>
      <c r="J15" s="5"/>
      <c r="K15" s="5"/>
      <c r="L15" s="5"/>
      <c r="M15" s="5">
        <v>0.87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</row>
    <row r="16" spans="1:81" ht="14.25">
      <c r="A16" s="34"/>
      <c r="B16" s="34"/>
      <c r="C16" s="34"/>
      <c r="D16" s="14" t="s">
        <v>95</v>
      </c>
      <c r="E16" s="5">
        <v>0.81</v>
      </c>
      <c r="F16" s="5">
        <v>0.81</v>
      </c>
      <c r="G16" s="5"/>
      <c r="H16" s="5"/>
      <c r="I16" s="5"/>
      <c r="J16" s="5"/>
      <c r="K16" s="5"/>
      <c r="L16" s="5"/>
      <c r="M16" s="5"/>
      <c r="N16" s="5">
        <v>0.76</v>
      </c>
      <c r="O16" s="5"/>
      <c r="P16" s="5">
        <v>0.05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</row>
    <row r="17" spans="1:81" ht="14.25">
      <c r="A17" s="34"/>
      <c r="B17" s="34"/>
      <c r="C17" s="34"/>
      <c r="D17" s="14" t="s">
        <v>96</v>
      </c>
      <c r="E17" s="5">
        <v>0.81</v>
      </c>
      <c r="F17" s="5">
        <v>0.81</v>
      </c>
      <c r="G17" s="5"/>
      <c r="H17" s="5"/>
      <c r="I17" s="5"/>
      <c r="J17" s="5"/>
      <c r="K17" s="5"/>
      <c r="L17" s="5"/>
      <c r="M17" s="5"/>
      <c r="N17" s="5">
        <v>0.76</v>
      </c>
      <c r="O17" s="5"/>
      <c r="P17" s="5">
        <v>0.05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</row>
    <row r="18" spans="1:81" ht="14.25">
      <c r="A18" s="34" t="s">
        <v>97</v>
      </c>
      <c r="B18" s="34" t="s">
        <v>98</v>
      </c>
      <c r="C18" s="34" t="s">
        <v>86</v>
      </c>
      <c r="D18" s="14" t="s">
        <v>99</v>
      </c>
      <c r="E18" s="5">
        <v>0.76</v>
      </c>
      <c r="F18" s="5">
        <v>0.76</v>
      </c>
      <c r="G18" s="5"/>
      <c r="H18" s="5"/>
      <c r="I18" s="5"/>
      <c r="J18" s="5"/>
      <c r="K18" s="5"/>
      <c r="L18" s="5"/>
      <c r="M18" s="5"/>
      <c r="N18" s="5">
        <v>0.76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</row>
    <row r="19" spans="1:81" ht="22.5">
      <c r="A19" s="34" t="s">
        <v>97</v>
      </c>
      <c r="B19" s="34" t="s">
        <v>98</v>
      </c>
      <c r="C19" s="34" t="s">
        <v>100</v>
      </c>
      <c r="D19" s="14" t="s">
        <v>101</v>
      </c>
      <c r="E19" s="5">
        <v>0.05</v>
      </c>
      <c r="F19" s="5">
        <v>0.05</v>
      </c>
      <c r="G19" s="5"/>
      <c r="H19" s="5"/>
      <c r="I19" s="5"/>
      <c r="J19" s="5"/>
      <c r="K19" s="5"/>
      <c r="L19" s="5"/>
      <c r="M19" s="5"/>
      <c r="N19" s="5"/>
      <c r="O19" s="5"/>
      <c r="P19" s="5">
        <v>0.05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</row>
    <row r="20" spans="1:81" ht="14.25">
      <c r="A20" s="34"/>
      <c r="B20" s="34"/>
      <c r="C20" s="34"/>
      <c r="D20" s="14" t="s">
        <v>102</v>
      </c>
      <c r="E20" s="5">
        <v>2.5</v>
      </c>
      <c r="F20" s="5">
        <v>2.5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2.5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</row>
    <row r="21" spans="1:81" ht="14.25">
      <c r="A21" s="34"/>
      <c r="B21" s="34"/>
      <c r="C21" s="34"/>
      <c r="D21" s="14" t="s">
        <v>103</v>
      </c>
      <c r="E21" s="5">
        <v>2.5</v>
      </c>
      <c r="F21" s="5">
        <v>2.5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2.5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</row>
    <row r="22" spans="1:81" ht="14.25">
      <c r="A22" s="34" t="s">
        <v>104</v>
      </c>
      <c r="B22" s="34" t="s">
        <v>86</v>
      </c>
      <c r="C22" s="34" t="s">
        <v>105</v>
      </c>
      <c r="D22" s="14" t="s">
        <v>106</v>
      </c>
      <c r="E22" s="5">
        <v>2.5</v>
      </c>
      <c r="F22" s="5">
        <v>2.5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2.5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</row>
    <row r="23" spans="1:81" ht="14.25">
      <c r="A23" s="34"/>
      <c r="B23" s="34"/>
      <c r="C23" s="34"/>
      <c r="D23" s="1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</row>
  </sheetData>
  <mergeCells count="79">
    <mergeCell ref="G5:G6"/>
    <mergeCell ref="H5:H6"/>
    <mergeCell ref="A4:D4"/>
    <mergeCell ref="D5:D6"/>
    <mergeCell ref="E4:E6"/>
    <mergeCell ref="F5:F6"/>
    <mergeCell ref="S5:S6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E5:AE6"/>
    <mergeCell ref="AF5:AF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G5:AG6"/>
    <mergeCell ref="AH5:AH6"/>
    <mergeCell ref="AI5:AI6"/>
    <mergeCell ref="AJ5:AJ6"/>
    <mergeCell ref="AO5:AO6"/>
    <mergeCell ref="AP5:AP6"/>
    <mergeCell ref="AQ5:AQ6"/>
    <mergeCell ref="AR5:AR6"/>
    <mergeCell ref="AK5:AK6"/>
    <mergeCell ref="AL5:AL6"/>
    <mergeCell ref="AM5:AM6"/>
    <mergeCell ref="AN5:AN6"/>
    <mergeCell ref="BC5:BC6"/>
    <mergeCell ref="BD5:BD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K5:BK6"/>
    <mergeCell ref="BL5:BL6"/>
    <mergeCell ref="BE5:BE6"/>
    <mergeCell ref="BF5:BF6"/>
    <mergeCell ref="BG5:BG6"/>
    <mergeCell ref="BH5:BH6"/>
    <mergeCell ref="BI5:BI6"/>
    <mergeCell ref="BJ5:BJ6"/>
    <mergeCell ref="CB5:CB6"/>
    <mergeCell ref="CC5:CC6"/>
    <mergeCell ref="BT5:BT6"/>
    <mergeCell ref="BU5:BU6"/>
    <mergeCell ref="BX5:BX6"/>
    <mergeCell ref="BY5:BY6"/>
    <mergeCell ref="BZ5:BZ6"/>
    <mergeCell ref="CA5:CA6"/>
    <mergeCell ref="BM5:BM6"/>
    <mergeCell ref="BN5:BN6"/>
    <mergeCell ref="BO5:BO6"/>
    <mergeCell ref="BP5:BP6"/>
    <mergeCell ref="BQ5:BQ6"/>
    <mergeCell ref="BR5:BR6"/>
    <mergeCell ref="BV5:BV6"/>
    <mergeCell ref="BW5:BW6"/>
    <mergeCell ref="BS5:BS6"/>
  </mergeCells>
  <printOptions/>
  <pageMargins left="0.7" right="0.7" top="0.75" bottom="0.75" header="0.3" footer="0.3"/>
  <pageSetup fitToHeight="1" fitToWidth="1" horizontalDpi="600" verticalDpi="600" orientation="landscape" scale="1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A1" sqref="A1"/>
    </sheetView>
  </sheetViews>
  <sheetFormatPr defaultColWidth="8.796875" defaultRowHeight="15"/>
  <cols>
    <col min="1" max="2" width="4.5" style="0" customWidth="1"/>
    <col min="3" max="3" width="58.3984375" style="0" customWidth="1"/>
    <col min="4" max="6" width="17.59765625" style="0" customWidth="1"/>
  </cols>
  <sheetData>
    <row r="1" spans="1:6" ht="14.25">
      <c r="A1" s="11"/>
      <c r="B1" s="11"/>
      <c r="C1" s="67"/>
      <c r="D1" s="11"/>
      <c r="E1" s="11"/>
      <c r="F1" s="39" t="s">
        <v>257</v>
      </c>
    </row>
    <row r="2" spans="1:6" ht="22.5">
      <c r="A2" s="1" t="s">
        <v>254</v>
      </c>
      <c r="B2" s="44"/>
      <c r="C2" s="44"/>
      <c r="D2" s="44"/>
      <c r="E2" s="44"/>
      <c r="F2" s="44"/>
    </row>
    <row r="3" spans="1:6" ht="14.25">
      <c r="A3" s="13" t="s">
        <v>55</v>
      </c>
      <c r="B3" s="13"/>
      <c r="C3" s="13"/>
      <c r="D3" s="4"/>
      <c r="E3" s="4"/>
      <c r="F3" s="27" t="s">
        <v>54</v>
      </c>
    </row>
    <row r="4" spans="1:6" ht="14.25">
      <c r="A4" s="71" t="s">
        <v>255</v>
      </c>
      <c r="B4" s="71"/>
      <c r="C4" s="9"/>
      <c r="D4" s="109" t="s">
        <v>109</v>
      </c>
      <c r="E4" s="109"/>
      <c r="F4" s="109"/>
    </row>
    <row r="5" spans="1:6" ht="14.25">
      <c r="A5" s="25" t="s">
        <v>57</v>
      </c>
      <c r="B5" s="100"/>
      <c r="C5" s="109" t="s">
        <v>176</v>
      </c>
      <c r="D5" s="109" t="s">
        <v>63</v>
      </c>
      <c r="E5" s="113" t="s">
        <v>256</v>
      </c>
      <c r="F5" s="123" t="s">
        <v>258</v>
      </c>
    </row>
    <row r="6" spans="1:6" ht="14.25">
      <c r="A6" s="26" t="s">
        <v>58</v>
      </c>
      <c r="B6" s="40" t="s">
        <v>59</v>
      </c>
      <c r="C6" s="110"/>
      <c r="D6" s="110"/>
      <c r="E6" s="114"/>
      <c r="F6" s="126"/>
    </row>
    <row r="7" spans="1:6" ht="14.25">
      <c r="A7" s="14"/>
      <c r="B7" s="14"/>
      <c r="C7" s="34" t="s">
        <v>63</v>
      </c>
      <c r="D7" s="20">
        <v>27.51</v>
      </c>
      <c r="E7" s="10">
        <v>23.37</v>
      </c>
      <c r="F7" s="16">
        <v>4.14</v>
      </c>
    </row>
    <row r="8" spans="1:6" ht="14.25">
      <c r="A8" s="14"/>
      <c r="B8" s="14"/>
      <c r="C8" s="34" t="s">
        <v>259</v>
      </c>
      <c r="D8" s="20">
        <v>23.24</v>
      </c>
      <c r="E8" s="10">
        <v>23.24</v>
      </c>
      <c r="F8" s="16"/>
    </row>
    <row r="9" spans="1:6" ht="14.25">
      <c r="A9" s="14" t="s">
        <v>260</v>
      </c>
      <c r="B9" s="14" t="s">
        <v>105</v>
      </c>
      <c r="C9" s="34" t="s">
        <v>261</v>
      </c>
      <c r="D9" s="20">
        <v>5.4</v>
      </c>
      <c r="E9" s="10">
        <v>5.4</v>
      </c>
      <c r="F9" s="16"/>
    </row>
    <row r="10" spans="1:6" ht="14.25">
      <c r="A10" s="14" t="s">
        <v>260</v>
      </c>
      <c r="B10" s="14" t="s">
        <v>86</v>
      </c>
      <c r="C10" s="34" t="s">
        <v>262</v>
      </c>
      <c r="D10" s="20">
        <v>6.53</v>
      </c>
      <c r="E10" s="10">
        <v>6.53</v>
      </c>
      <c r="F10" s="16"/>
    </row>
    <row r="11" spans="1:6" ht="14.25">
      <c r="A11" s="14" t="s">
        <v>260</v>
      </c>
      <c r="B11" s="14" t="s">
        <v>263</v>
      </c>
      <c r="C11" s="34" t="s">
        <v>264</v>
      </c>
      <c r="D11" s="20">
        <v>4.89</v>
      </c>
      <c r="E11" s="10">
        <v>4.89</v>
      </c>
      <c r="F11" s="16"/>
    </row>
    <row r="12" spans="1:6" ht="14.25">
      <c r="A12" s="14" t="s">
        <v>260</v>
      </c>
      <c r="B12" s="14" t="s">
        <v>265</v>
      </c>
      <c r="C12" s="34" t="s">
        <v>266</v>
      </c>
      <c r="D12" s="20">
        <v>2.16</v>
      </c>
      <c r="E12" s="10">
        <v>2.16</v>
      </c>
      <c r="F12" s="16"/>
    </row>
    <row r="13" spans="1:6" ht="14.25">
      <c r="A13" s="14" t="s">
        <v>260</v>
      </c>
      <c r="B13" s="14" t="s">
        <v>267</v>
      </c>
      <c r="C13" s="34" t="s">
        <v>268</v>
      </c>
      <c r="D13" s="20">
        <v>0.87</v>
      </c>
      <c r="E13" s="10">
        <v>0.87</v>
      </c>
      <c r="F13" s="16"/>
    </row>
    <row r="14" spans="1:6" ht="14.25">
      <c r="A14" s="14" t="s">
        <v>260</v>
      </c>
      <c r="B14" s="14" t="s">
        <v>269</v>
      </c>
      <c r="C14" s="34" t="s">
        <v>270</v>
      </c>
      <c r="D14" s="20">
        <v>0.76</v>
      </c>
      <c r="E14" s="10">
        <v>0.76</v>
      </c>
      <c r="F14" s="16"/>
    </row>
    <row r="15" spans="1:6" ht="14.25">
      <c r="A15" s="14" t="s">
        <v>260</v>
      </c>
      <c r="B15" s="14" t="s">
        <v>271</v>
      </c>
      <c r="C15" s="34" t="s">
        <v>272</v>
      </c>
      <c r="D15" s="20">
        <v>0.14</v>
      </c>
      <c r="E15" s="10">
        <v>0.14</v>
      </c>
      <c r="F15" s="16"/>
    </row>
    <row r="16" spans="1:6" ht="14.25">
      <c r="A16" s="14" t="s">
        <v>260</v>
      </c>
      <c r="B16" s="14" t="s">
        <v>273</v>
      </c>
      <c r="C16" s="34" t="s">
        <v>274</v>
      </c>
      <c r="D16" s="20">
        <v>2.5</v>
      </c>
      <c r="E16" s="10">
        <v>2.5</v>
      </c>
      <c r="F16" s="16"/>
    </row>
    <row r="17" spans="1:6" ht="14.25">
      <c r="A17" s="14"/>
      <c r="B17" s="14"/>
      <c r="C17" s="34" t="s">
        <v>275</v>
      </c>
      <c r="D17" s="20">
        <v>4.14</v>
      </c>
      <c r="E17" s="10"/>
      <c r="F17" s="16">
        <v>4.14</v>
      </c>
    </row>
    <row r="18" spans="1:6" ht="14.25">
      <c r="A18" s="14" t="s">
        <v>276</v>
      </c>
      <c r="B18" s="14" t="s">
        <v>105</v>
      </c>
      <c r="C18" s="34" t="s">
        <v>277</v>
      </c>
      <c r="D18" s="20">
        <v>2.8</v>
      </c>
      <c r="E18" s="10"/>
      <c r="F18" s="16">
        <v>2.8</v>
      </c>
    </row>
    <row r="19" spans="1:6" ht="14.25">
      <c r="A19" s="14" t="s">
        <v>276</v>
      </c>
      <c r="B19" s="14" t="s">
        <v>98</v>
      </c>
      <c r="C19" s="34" t="s">
        <v>278</v>
      </c>
      <c r="D19" s="20">
        <v>1.2</v>
      </c>
      <c r="E19" s="10"/>
      <c r="F19" s="16">
        <v>1.2</v>
      </c>
    </row>
    <row r="20" spans="1:6" ht="14.25">
      <c r="A20" s="14" t="s">
        <v>276</v>
      </c>
      <c r="B20" s="14" t="s">
        <v>279</v>
      </c>
      <c r="C20" s="34" t="s">
        <v>280</v>
      </c>
      <c r="D20" s="20">
        <v>0.14</v>
      </c>
      <c r="E20" s="10"/>
      <c r="F20" s="16">
        <v>0.14</v>
      </c>
    </row>
    <row r="21" spans="1:6" ht="14.25">
      <c r="A21" s="14"/>
      <c r="B21" s="14"/>
      <c r="C21" s="34" t="s">
        <v>171</v>
      </c>
      <c r="D21" s="20">
        <v>0.13</v>
      </c>
      <c r="E21" s="10">
        <v>0.13</v>
      </c>
      <c r="F21" s="16"/>
    </row>
    <row r="22" spans="1:6" ht="14.25">
      <c r="A22" s="14" t="s">
        <v>281</v>
      </c>
      <c r="B22" s="14" t="s">
        <v>267</v>
      </c>
      <c r="C22" s="34" t="s">
        <v>282</v>
      </c>
      <c r="D22" s="20">
        <v>0.01</v>
      </c>
      <c r="E22" s="10">
        <v>0.01</v>
      </c>
      <c r="F22" s="16"/>
    </row>
    <row r="23" spans="1:6" ht="14.25">
      <c r="A23" s="14" t="s">
        <v>281</v>
      </c>
      <c r="B23" s="14" t="s">
        <v>100</v>
      </c>
      <c r="C23" s="34" t="s">
        <v>283</v>
      </c>
      <c r="D23" s="20">
        <v>0.12</v>
      </c>
      <c r="E23" s="10">
        <v>0.12</v>
      </c>
      <c r="F23" s="16"/>
    </row>
    <row r="24" spans="1:6" ht="14.25">
      <c r="A24" s="14"/>
      <c r="B24" s="14"/>
      <c r="C24" s="34"/>
      <c r="D24" s="20"/>
      <c r="E24" s="10"/>
      <c r="F24" s="16"/>
    </row>
  </sheetData>
  <mergeCells count="5">
    <mergeCell ref="D4:F4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6"/>
  <sheetViews>
    <sheetView tabSelected="1" workbookViewId="0" topLeftCell="A1">
      <selection activeCell="A1" sqref="A1:A16384"/>
    </sheetView>
  </sheetViews>
  <sheetFormatPr defaultColWidth="8.796875" defaultRowHeight="15"/>
  <cols>
    <col min="3" max="5" width="4.59765625" style="0" customWidth="1"/>
    <col min="6" max="6" width="8.09765625" style="0" customWidth="1"/>
    <col min="7" max="7" width="44.69921875" style="0" customWidth="1"/>
    <col min="8" max="8" width="10.59765625" style="0" customWidth="1"/>
  </cols>
  <sheetData>
    <row r="1" spans="3:8" ht="14.25">
      <c r="C1" s="3"/>
      <c r="D1" s="3"/>
      <c r="E1" s="3"/>
      <c r="F1" s="3"/>
      <c r="G1" s="3"/>
      <c r="H1" s="50" t="s">
        <v>286</v>
      </c>
    </row>
    <row r="2" spans="3:8" ht="22.5">
      <c r="C2" s="108" t="s">
        <v>284</v>
      </c>
      <c r="D2" s="108"/>
      <c r="E2" s="108"/>
      <c r="F2" s="108"/>
      <c r="G2" s="108"/>
      <c r="H2" s="108"/>
    </row>
    <row r="3" spans="3:8" ht="14.25">
      <c r="C3" s="13" t="s">
        <v>55</v>
      </c>
      <c r="D3" s="13"/>
      <c r="E3" s="13"/>
      <c r="F3" s="13"/>
      <c r="G3" s="13"/>
      <c r="H3" s="27" t="s">
        <v>54</v>
      </c>
    </row>
    <row r="4" spans="3:8" ht="14.25">
      <c r="C4" s="38" t="s">
        <v>57</v>
      </c>
      <c r="D4" s="58"/>
      <c r="E4" s="60"/>
      <c r="F4" s="127" t="s">
        <v>61</v>
      </c>
      <c r="G4" s="111" t="s">
        <v>285</v>
      </c>
      <c r="H4" s="113" t="s">
        <v>69</v>
      </c>
    </row>
    <row r="5" spans="3:8" ht="14.25">
      <c r="C5" s="26" t="s">
        <v>58</v>
      </c>
      <c r="D5" s="26" t="s">
        <v>59</v>
      </c>
      <c r="E5" s="40" t="s">
        <v>60</v>
      </c>
      <c r="F5" s="127"/>
      <c r="G5" s="111"/>
      <c r="H5" s="113"/>
    </row>
    <row r="6" spans="3:8" ht="14.25">
      <c r="C6" s="34"/>
      <c r="D6" s="34"/>
      <c r="E6" s="34"/>
      <c r="F6" s="70"/>
      <c r="G6" s="70" t="s">
        <v>63</v>
      </c>
      <c r="H6" s="90">
        <v>222.6</v>
      </c>
    </row>
    <row r="7" spans="3:8" ht="14.25">
      <c r="C7" s="34"/>
      <c r="D7" s="34"/>
      <c r="E7" s="34"/>
      <c r="F7" s="70" t="s">
        <v>81</v>
      </c>
      <c r="G7" s="70" t="s">
        <v>82</v>
      </c>
      <c r="H7" s="90">
        <v>222.6</v>
      </c>
    </row>
    <row r="8" spans="3:8" ht="14.25">
      <c r="C8" s="34"/>
      <c r="D8" s="34"/>
      <c r="E8" s="34"/>
      <c r="F8" s="70"/>
      <c r="G8" s="70" t="s">
        <v>88</v>
      </c>
      <c r="H8" s="90">
        <v>222.6</v>
      </c>
    </row>
    <row r="9" spans="3:8" ht="14.25">
      <c r="C9" s="34" t="s">
        <v>85</v>
      </c>
      <c r="D9" s="34" t="s">
        <v>86</v>
      </c>
      <c r="E9" s="34" t="s">
        <v>87</v>
      </c>
      <c r="F9" s="70" t="s">
        <v>81</v>
      </c>
      <c r="G9" s="70" t="s">
        <v>287</v>
      </c>
      <c r="H9" s="90">
        <v>75</v>
      </c>
    </row>
    <row r="10" spans="3:8" ht="14.25">
      <c r="C10" s="34" t="s">
        <v>85</v>
      </c>
      <c r="D10" s="34" t="s">
        <v>86</v>
      </c>
      <c r="E10" s="34" t="s">
        <v>87</v>
      </c>
      <c r="F10" s="70" t="s">
        <v>81</v>
      </c>
      <c r="G10" s="70" t="s">
        <v>288</v>
      </c>
      <c r="H10" s="90">
        <v>20</v>
      </c>
    </row>
    <row r="11" spans="3:8" ht="14.25">
      <c r="C11" s="34" t="s">
        <v>85</v>
      </c>
      <c r="D11" s="34" t="s">
        <v>86</v>
      </c>
      <c r="E11" s="34" t="s">
        <v>87</v>
      </c>
      <c r="F11" s="70" t="s">
        <v>81</v>
      </c>
      <c r="G11" s="70" t="s">
        <v>289</v>
      </c>
      <c r="H11" s="90">
        <v>56.1</v>
      </c>
    </row>
    <row r="12" spans="3:8" ht="14.25">
      <c r="C12" s="34" t="s">
        <v>85</v>
      </c>
      <c r="D12" s="34" t="s">
        <v>86</v>
      </c>
      <c r="E12" s="34" t="s">
        <v>87</v>
      </c>
      <c r="F12" s="70" t="s">
        <v>81</v>
      </c>
      <c r="G12" s="70" t="s">
        <v>290</v>
      </c>
      <c r="H12" s="90">
        <v>7.5</v>
      </c>
    </row>
    <row r="13" spans="3:8" ht="14.25">
      <c r="C13" s="34" t="s">
        <v>85</v>
      </c>
      <c r="D13" s="34" t="s">
        <v>86</v>
      </c>
      <c r="E13" s="34" t="s">
        <v>87</v>
      </c>
      <c r="F13" s="70" t="s">
        <v>81</v>
      </c>
      <c r="G13" s="70" t="s">
        <v>291</v>
      </c>
      <c r="H13" s="90">
        <v>32</v>
      </c>
    </row>
    <row r="14" spans="3:8" ht="14.25">
      <c r="C14" s="34" t="s">
        <v>85</v>
      </c>
      <c r="D14" s="34" t="s">
        <v>86</v>
      </c>
      <c r="E14" s="34" t="s">
        <v>87</v>
      </c>
      <c r="F14" s="70" t="s">
        <v>81</v>
      </c>
      <c r="G14" s="70" t="s">
        <v>292</v>
      </c>
      <c r="H14" s="90">
        <v>30</v>
      </c>
    </row>
    <row r="15" spans="3:8" ht="14.25">
      <c r="C15" s="34" t="s">
        <v>85</v>
      </c>
      <c r="D15" s="34" t="s">
        <v>86</v>
      </c>
      <c r="E15" s="34" t="s">
        <v>87</v>
      </c>
      <c r="F15" s="70" t="s">
        <v>81</v>
      </c>
      <c r="G15" s="70" t="s">
        <v>293</v>
      </c>
      <c r="H15" s="90">
        <v>2</v>
      </c>
    </row>
    <row r="16" spans="3:8" ht="14.25">
      <c r="C16" s="34"/>
      <c r="D16" s="34"/>
      <c r="E16" s="34"/>
      <c r="F16" s="70"/>
      <c r="G16" s="70"/>
      <c r="H16" s="90"/>
    </row>
  </sheetData>
  <mergeCells count="4">
    <mergeCell ref="C2:H2"/>
    <mergeCell ref="F4:F5"/>
    <mergeCell ref="G4:G5"/>
    <mergeCell ref="H4:H5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四川省德阳市绵竹市地震遗址公园</cp:lastModifiedBy>
  <cp:lastPrinted>2019-03-15T03:24:00Z</cp:lastPrinted>
  <dcterms:modified xsi:type="dcterms:W3CDTF">2019-03-15T03:24:42Z</dcterms:modified>
  <cp:category/>
  <cp:version/>
  <cp:contentType/>
  <cp:contentStatus/>
</cp:coreProperties>
</file>